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icek\Documents\INKA - systémový projekt\Data z INKA\"/>
    </mc:Choice>
  </mc:AlternateContent>
  <xr:revisionPtr revIDLastSave="0" documentId="13_ncr:1_{93486668-CA24-47AF-B5D5-AAFE4D01A4C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datová věta ve skladu" sheetId="6" r:id="rId1"/>
  </sheets>
  <definedNames>
    <definedName name="_xlnm._FilterDatabase" localSheetId="0" hidden="1">'datová věta ve skladu'!$C$36:$K$116</definedName>
  </definedNames>
  <calcPr calcId="191029"/>
</workbook>
</file>

<file path=xl/calcChain.xml><?xml version="1.0" encoding="utf-8"?>
<calcChain xmlns="http://schemas.openxmlformats.org/spreadsheetml/2006/main">
  <c r="CK4" i="6" l="1"/>
  <c r="CL4" i="6"/>
  <c r="CM4" i="6"/>
  <c r="CN4" i="6"/>
  <c r="CO4" i="6"/>
  <c r="CP4" i="6"/>
  <c r="CK5" i="6"/>
  <c r="CL5" i="6"/>
  <c r="CM5" i="6"/>
  <c r="CN5" i="6"/>
  <c r="CO5" i="6"/>
  <c r="CP5" i="6"/>
  <c r="CK6" i="6"/>
  <c r="CL6" i="6"/>
  <c r="CM6" i="6"/>
  <c r="CN6" i="6"/>
  <c r="CO6" i="6"/>
  <c r="CP6" i="6"/>
  <c r="CK7" i="6"/>
  <c r="CL7" i="6"/>
  <c r="CM7" i="6"/>
  <c r="CN7" i="6"/>
  <c r="CO7" i="6"/>
  <c r="CP7" i="6"/>
  <c r="CK8" i="6"/>
  <c r="CL8" i="6"/>
  <c r="CM8" i="6"/>
  <c r="CN8" i="6"/>
  <c r="CO8" i="6"/>
  <c r="CP8" i="6"/>
  <c r="CK9" i="6"/>
  <c r="CL9" i="6"/>
  <c r="CM9" i="6"/>
  <c r="CN9" i="6"/>
  <c r="CO9" i="6"/>
  <c r="CP9" i="6"/>
  <c r="CK10" i="6"/>
  <c r="CL10" i="6"/>
  <c r="CM10" i="6"/>
  <c r="CN10" i="6"/>
  <c r="CO10" i="6"/>
  <c r="CP10" i="6"/>
  <c r="CK11" i="6"/>
  <c r="CL11" i="6"/>
  <c r="CM11" i="6"/>
  <c r="CN11" i="6"/>
  <c r="CO11" i="6"/>
  <c r="CP11" i="6"/>
  <c r="CK12" i="6"/>
  <c r="CL12" i="6"/>
  <c r="CM12" i="6"/>
  <c r="CN12" i="6"/>
  <c r="CO12" i="6"/>
  <c r="CP12" i="6"/>
  <c r="CK13" i="6"/>
  <c r="CL13" i="6"/>
  <c r="CM13" i="6"/>
  <c r="CN13" i="6"/>
  <c r="CO13" i="6"/>
  <c r="CP13" i="6"/>
  <c r="CK14" i="6"/>
  <c r="CL14" i="6"/>
  <c r="CM14" i="6"/>
  <c r="CN14" i="6"/>
  <c r="CO14" i="6"/>
  <c r="CP14" i="6"/>
  <c r="CK15" i="6"/>
  <c r="CL15" i="6"/>
  <c r="CM15" i="6"/>
  <c r="CN15" i="6"/>
  <c r="CO15" i="6"/>
  <c r="CP15" i="6"/>
  <c r="CK16" i="6"/>
  <c r="CL16" i="6"/>
  <c r="CM16" i="6"/>
  <c r="CN16" i="6"/>
  <c r="CO16" i="6"/>
  <c r="CP16" i="6"/>
  <c r="CK17" i="6"/>
  <c r="CL17" i="6"/>
  <c r="CM17" i="6"/>
  <c r="CN17" i="6"/>
  <c r="CO17" i="6"/>
  <c r="CP17" i="6"/>
  <c r="CK18" i="6"/>
  <c r="CL18" i="6"/>
  <c r="CM18" i="6"/>
  <c r="CN18" i="6"/>
  <c r="CO18" i="6"/>
  <c r="CP18" i="6"/>
  <c r="CK19" i="6"/>
  <c r="CL19" i="6"/>
  <c r="CM19" i="6"/>
  <c r="CN19" i="6"/>
  <c r="CO19" i="6"/>
  <c r="CP19" i="6"/>
  <c r="CK20" i="6"/>
  <c r="CL20" i="6"/>
  <c r="CM20" i="6"/>
  <c r="CN20" i="6"/>
  <c r="CO20" i="6"/>
  <c r="CP20" i="6"/>
  <c r="CK21" i="6"/>
  <c r="CL21" i="6"/>
  <c r="CM21" i="6"/>
  <c r="CN21" i="6"/>
  <c r="CO21" i="6"/>
  <c r="CP21" i="6"/>
  <c r="CK22" i="6"/>
  <c r="CL22" i="6"/>
  <c r="CM22" i="6"/>
  <c r="CN22" i="6"/>
  <c r="CO22" i="6"/>
  <c r="CP22" i="6"/>
  <c r="CK23" i="6"/>
  <c r="CL23" i="6"/>
  <c r="CM23" i="6"/>
  <c r="CN23" i="6"/>
  <c r="CO23" i="6"/>
  <c r="CP23" i="6"/>
  <c r="CK24" i="6"/>
  <c r="CL24" i="6"/>
  <c r="CM24" i="6"/>
  <c r="CN24" i="6"/>
  <c r="CO24" i="6"/>
  <c r="CP24" i="6"/>
  <c r="CK25" i="6"/>
  <c r="CL25" i="6"/>
  <c r="CM25" i="6"/>
  <c r="CN25" i="6"/>
  <c r="CO25" i="6"/>
  <c r="CP25" i="6"/>
  <c r="CK26" i="6"/>
  <c r="CL26" i="6"/>
  <c r="CM26" i="6"/>
  <c r="CN26" i="6"/>
  <c r="CO26" i="6"/>
  <c r="CP26" i="6"/>
  <c r="CK27" i="6"/>
  <c r="CL27" i="6"/>
  <c r="CM27" i="6"/>
  <c r="CN27" i="6"/>
  <c r="CO27" i="6"/>
  <c r="CP27" i="6"/>
  <c r="CK29" i="6"/>
  <c r="CL29" i="6"/>
  <c r="CM29" i="6"/>
  <c r="CN29" i="6"/>
  <c r="CO29" i="6"/>
  <c r="CP29" i="6"/>
  <c r="CK30" i="6"/>
  <c r="CL30" i="6"/>
  <c r="CM30" i="6"/>
  <c r="CN30" i="6"/>
  <c r="CO30" i="6"/>
  <c r="CP30" i="6"/>
  <c r="CK31" i="6"/>
  <c r="CL31" i="6"/>
  <c r="CM31" i="6"/>
  <c r="CN31" i="6"/>
  <c r="CO31" i="6"/>
  <c r="CP31" i="6"/>
  <c r="CK32" i="6"/>
  <c r="CL32" i="6"/>
  <c r="CM32" i="6"/>
  <c r="CN32" i="6"/>
  <c r="CO32" i="6"/>
  <c r="CP32" i="6"/>
  <c r="CP3" i="6"/>
  <c r="CL3" i="6"/>
  <c r="CM3" i="6"/>
  <c r="CN3" i="6"/>
  <c r="CO3" i="6"/>
  <c r="CK3" i="6"/>
  <c r="BZ4" i="6"/>
  <c r="CA4" i="6"/>
  <c r="CB4" i="6"/>
  <c r="CC4" i="6"/>
  <c r="CD4" i="6"/>
  <c r="BZ5" i="6"/>
  <c r="CA5" i="6"/>
  <c r="CB5" i="6"/>
  <c r="CC5" i="6"/>
  <c r="CD5" i="6"/>
  <c r="BZ6" i="6"/>
  <c r="CA6" i="6"/>
  <c r="CB6" i="6"/>
  <c r="CC6" i="6"/>
  <c r="CD6" i="6"/>
  <c r="BZ7" i="6"/>
  <c r="CA7" i="6"/>
  <c r="CB7" i="6"/>
  <c r="CC7" i="6"/>
  <c r="CD7" i="6"/>
  <c r="BZ8" i="6"/>
  <c r="CA8" i="6"/>
  <c r="CB8" i="6"/>
  <c r="CC8" i="6"/>
  <c r="CD8" i="6"/>
  <c r="BZ9" i="6"/>
  <c r="CA9" i="6"/>
  <c r="CB9" i="6"/>
  <c r="CC9" i="6"/>
  <c r="CD9" i="6"/>
  <c r="BZ10" i="6"/>
  <c r="CA10" i="6"/>
  <c r="CB10" i="6"/>
  <c r="CC10" i="6"/>
  <c r="CD10" i="6"/>
  <c r="BZ11" i="6"/>
  <c r="CA11" i="6"/>
  <c r="CB11" i="6"/>
  <c r="CC11" i="6"/>
  <c r="CD11" i="6"/>
  <c r="BZ12" i="6"/>
  <c r="CA12" i="6"/>
  <c r="CB12" i="6"/>
  <c r="CC12" i="6"/>
  <c r="CD12" i="6"/>
  <c r="BZ13" i="6"/>
  <c r="CA13" i="6"/>
  <c r="CB13" i="6"/>
  <c r="CC13" i="6"/>
  <c r="CD13" i="6"/>
  <c r="BZ14" i="6"/>
  <c r="CA14" i="6"/>
  <c r="CB14" i="6"/>
  <c r="CC14" i="6"/>
  <c r="CD14" i="6"/>
  <c r="BZ15" i="6"/>
  <c r="CA15" i="6"/>
  <c r="CB15" i="6"/>
  <c r="CC15" i="6"/>
  <c r="CD15" i="6"/>
  <c r="BZ16" i="6"/>
  <c r="CA16" i="6"/>
  <c r="CB16" i="6"/>
  <c r="CC16" i="6"/>
  <c r="CD16" i="6"/>
  <c r="BZ17" i="6"/>
  <c r="CA17" i="6"/>
  <c r="CB17" i="6"/>
  <c r="CC17" i="6"/>
  <c r="CD17" i="6"/>
  <c r="BZ18" i="6"/>
  <c r="CA18" i="6"/>
  <c r="CB18" i="6"/>
  <c r="CC18" i="6"/>
  <c r="CD18" i="6"/>
  <c r="BZ19" i="6"/>
  <c r="CA19" i="6"/>
  <c r="CB19" i="6"/>
  <c r="CC19" i="6"/>
  <c r="CD19" i="6"/>
  <c r="BZ20" i="6"/>
  <c r="CA20" i="6"/>
  <c r="CB20" i="6"/>
  <c r="CC20" i="6"/>
  <c r="CD20" i="6"/>
  <c r="BZ21" i="6"/>
  <c r="CA21" i="6"/>
  <c r="CB21" i="6"/>
  <c r="CC21" i="6"/>
  <c r="CD21" i="6"/>
  <c r="BZ22" i="6"/>
  <c r="CA22" i="6"/>
  <c r="CB22" i="6"/>
  <c r="CC22" i="6"/>
  <c r="CD22" i="6"/>
  <c r="BZ23" i="6"/>
  <c r="CA23" i="6"/>
  <c r="CB23" i="6"/>
  <c r="CC23" i="6"/>
  <c r="CD23" i="6"/>
  <c r="BZ24" i="6"/>
  <c r="CA24" i="6"/>
  <c r="CB24" i="6"/>
  <c r="CC24" i="6"/>
  <c r="CD24" i="6"/>
  <c r="BZ25" i="6"/>
  <c r="CA25" i="6"/>
  <c r="CB25" i="6"/>
  <c r="CC25" i="6"/>
  <c r="CD25" i="6"/>
  <c r="BZ26" i="6"/>
  <c r="CA26" i="6"/>
  <c r="CB26" i="6"/>
  <c r="CC26" i="6"/>
  <c r="CD26" i="6"/>
  <c r="BZ27" i="6"/>
  <c r="CA27" i="6"/>
  <c r="CB27" i="6"/>
  <c r="CC27" i="6"/>
  <c r="CD27" i="6"/>
  <c r="BZ28" i="6"/>
  <c r="CA28" i="6"/>
  <c r="CB28" i="6"/>
  <c r="CC28" i="6"/>
  <c r="CD28" i="6"/>
  <c r="BZ29" i="6"/>
  <c r="CA29" i="6"/>
  <c r="CB29" i="6"/>
  <c r="CC29" i="6"/>
  <c r="CD29" i="6"/>
  <c r="BZ30" i="6"/>
  <c r="CA30" i="6"/>
  <c r="CB30" i="6"/>
  <c r="CC30" i="6"/>
  <c r="CD30" i="6"/>
  <c r="BZ31" i="6"/>
  <c r="CA31" i="6"/>
  <c r="CB31" i="6"/>
  <c r="CC31" i="6"/>
  <c r="CD31" i="6"/>
  <c r="BZ32" i="6"/>
  <c r="CA32" i="6"/>
  <c r="CB32" i="6"/>
  <c r="CC32" i="6"/>
  <c r="CD32" i="6"/>
  <c r="CC3" i="6"/>
  <c r="CD3" i="6"/>
  <c r="CA3" i="6"/>
  <c r="CB3" i="6"/>
  <c r="BZ3" i="6"/>
  <c r="BR3" i="6" l="1"/>
  <c r="BS3" i="6"/>
  <c r="BT3" i="6"/>
  <c r="BR4" i="6"/>
  <c r="BS4" i="6"/>
  <c r="BT4" i="6"/>
  <c r="BR5" i="6"/>
  <c r="BS5" i="6"/>
  <c r="BT5" i="6"/>
  <c r="BR6" i="6"/>
  <c r="BS6" i="6"/>
  <c r="BT6" i="6"/>
  <c r="BR8" i="6"/>
  <c r="BS8" i="6"/>
  <c r="BT8" i="6"/>
  <c r="BR9" i="6"/>
  <c r="BS9" i="6"/>
  <c r="BT9" i="6"/>
  <c r="BR10" i="6"/>
  <c r="BS10" i="6"/>
  <c r="BT10" i="6"/>
  <c r="BR11" i="6"/>
  <c r="BS11" i="6"/>
  <c r="BT11" i="6"/>
  <c r="BR12" i="6"/>
  <c r="BS12" i="6"/>
  <c r="BT12" i="6"/>
  <c r="BR13" i="6"/>
  <c r="BS13" i="6"/>
  <c r="BT13" i="6"/>
  <c r="BR14" i="6"/>
  <c r="BS14" i="6"/>
  <c r="BT14" i="6"/>
  <c r="BR15" i="6"/>
  <c r="BS15" i="6"/>
  <c r="BT15" i="6"/>
  <c r="BR16" i="6"/>
  <c r="BS16" i="6"/>
  <c r="BT16" i="6"/>
  <c r="BR17" i="6"/>
  <c r="BS17" i="6"/>
  <c r="BT17" i="6"/>
  <c r="BR18" i="6"/>
  <c r="BS18" i="6"/>
  <c r="BT18" i="6"/>
  <c r="BR19" i="6"/>
  <c r="BS19" i="6"/>
  <c r="BT19" i="6"/>
  <c r="BR20" i="6"/>
  <c r="BS20" i="6"/>
  <c r="BT20" i="6"/>
  <c r="BR21" i="6"/>
  <c r="BS21" i="6"/>
  <c r="BT21" i="6"/>
  <c r="BR22" i="6"/>
  <c r="BS22" i="6"/>
  <c r="BT22" i="6"/>
  <c r="BR23" i="6"/>
  <c r="BS23" i="6"/>
  <c r="BT23" i="6"/>
  <c r="BR24" i="6"/>
  <c r="BS24" i="6"/>
  <c r="BT24" i="6"/>
  <c r="BR25" i="6"/>
  <c r="BS25" i="6"/>
  <c r="BT25" i="6"/>
  <c r="BR26" i="6"/>
  <c r="BS26" i="6"/>
  <c r="BT26" i="6"/>
  <c r="BR27" i="6"/>
  <c r="BS27" i="6"/>
  <c r="BT27" i="6"/>
  <c r="BR28" i="6"/>
  <c r="BS28" i="6"/>
  <c r="BT28" i="6"/>
  <c r="BR29" i="6"/>
  <c r="BS29" i="6"/>
  <c r="BT29" i="6"/>
  <c r="BR30" i="6"/>
  <c r="BS30" i="6"/>
  <c r="BT30" i="6"/>
  <c r="BR31" i="6"/>
  <c r="BS31" i="6"/>
  <c r="BT31" i="6"/>
  <c r="BR32" i="6"/>
  <c r="BS32" i="6"/>
  <c r="BT32" i="6"/>
  <c r="BQ4" i="6"/>
  <c r="BQ5" i="6"/>
  <c r="BQ6" i="6"/>
  <c r="BQ8" i="6"/>
  <c r="BQ9" i="6"/>
  <c r="BQ10" i="6"/>
  <c r="BQ11" i="6"/>
  <c r="BQ12" i="6"/>
  <c r="BQ13" i="6"/>
  <c r="BQ14" i="6"/>
  <c r="BQ15" i="6"/>
  <c r="BQ16" i="6"/>
  <c r="BQ17" i="6"/>
  <c r="BQ18" i="6"/>
  <c r="BQ19" i="6"/>
  <c r="BQ20" i="6"/>
  <c r="BQ21" i="6"/>
  <c r="BQ22" i="6"/>
  <c r="BQ23" i="6"/>
  <c r="BQ24" i="6"/>
  <c r="BQ25" i="6"/>
  <c r="BQ26" i="6"/>
  <c r="BQ27" i="6"/>
  <c r="BQ28" i="6"/>
  <c r="BQ29" i="6"/>
  <c r="BQ30" i="6"/>
  <c r="BQ31" i="6"/>
  <c r="BQ32" i="6"/>
  <c r="BQ3" i="6"/>
  <c r="BH4" i="6"/>
  <c r="BI4" i="6"/>
  <c r="BJ4" i="6"/>
  <c r="BK4" i="6"/>
  <c r="BL4" i="6"/>
  <c r="BH5" i="6"/>
  <c r="BI5" i="6"/>
  <c r="BJ5" i="6"/>
  <c r="BK5" i="6"/>
  <c r="BL5" i="6"/>
  <c r="BH6" i="6"/>
  <c r="BI6" i="6"/>
  <c r="BJ6" i="6"/>
  <c r="BK6" i="6"/>
  <c r="BL6" i="6"/>
  <c r="BH8" i="6"/>
  <c r="BI8" i="6"/>
  <c r="BJ8" i="6"/>
  <c r="BK8" i="6"/>
  <c r="BL8" i="6"/>
  <c r="BH9" i="6"/>
  <c r="BI9" i="6"/>
  <c r="BJ9" i="6"/>
  <c r="BK9" i="6"/>
  <c r="BL9" i="6"/>
  <c r="BH10" i="6"/>
  <c r="BI10" i="6"/>
  <c r="BJ10" i="6"/>
  <c r="BK10" i="6"/>
  <c r="BL10" i="6"/>
  <c r="BH11" i="6"/>
  <c r="BI11" i="6"/>
  <c r="BJ11" i="6"/>
  <c r="BK11" i="6"/>
  <c r="BL11" i="6"/>
  <c r="BH12" i="6"/>
  <c r="BI12" i="6"/>
  <c r="BJ12" i="6"/>
  <c r="BK12" i="6"/>
  <c r="BL12" i="6"/>
  <c r="BH13" i="6"/>
  <c r="BI13" i="6"/>
  <c r="BJ13" i="6"/>
  <c r="BK13" i="6"/>
  <c r="BL13" i="6"/>
  <c r="BH14" i="6"/>
  <c r="BI14" i="6"/>
  <c r="BJ14" i="6"/>
  <c r="BK14" i="6"/>
  <c r="BL14" i="6"/>
  <c r="BH15" i="6"/>
  <c r="BI15" i="6"/>
  <c r="BJ15" i="6"/>
  <c r="BK15" i="6"/>
  <c r="BL15" i="6"/>
  <c r="BH16" i="6"/>
  <c r="BI16" i="6"/>
  <c r="BJ16" i="6"/>
  <c r="BK16" i="6"/>
  <c r="BL16" i="6"/>
  <c r="BH17" i="6"/>
  <c r="BI17" i="6"/>
  <c r="BJ17" i="6"/>
  <c r="BK17" i="6"/>
  <c r="BL17" i="6"/>
  <c r="BH18" i="6"/>
  <c r="BI18" i="6"/>
  <c r="BJ18" i="6"/>
  <c r="BK18" i="6"/>
  <c r="BL18" i="6"/>
  <c r="BH19" i="6"/>
  <c r="BI19" i="6"/>
  <c r="BJ19" i="6"/>
  <c r="BK19" i="6"/>
  <c r="BL19" i="6"/>
  <c r="BH20" i="6"/>
  <c r="BI20" i="6"/>
  <c r="BJ20" i="6"/>
  <c r="BK20" i="6"/>
  <c r="BL20" i="6"/>
  <c r="BH21" i="6"/>
  <c r="BI21" i="6"/>
  <c r="BJ21" i="6"/>
  <c r="BK21" i="6"/>
  <c r="BL21" i="6"/>
  <c r="BH22" i="6"/>
  <c r="BI22" i="6"/>
  <c r="BJ22" i="6"/>
  <c r="BK22" i="6"/>
  <c r="BL22" i="6"/>
  <c r="BH23" i="6"/>
  <c r="BI23" i="6"/>
  <c r="BJ23" i="6"/>
  <c r="BK23" i="6"/>
  <c r="BL23" i="6"/>
  <c r="BH24" i="6"/>
  <c r="BI24" i="6"/>
  <c r="BJ24" i="6"/>
  <c r="BK24" i="6"/>
  <c r="BL24" i="6"/>
  <c r="BH25" i="6"/>
  <c r="BI25" i="6"/>
  <c r="BJ25" i="6"/>
  <c r="BK25" i="6"/>
  <c r="BL25" i="6"/>
  <c r="BH26" i="6"/>
  <c r="BI26" i="6"/>
  <c r="BJ26" i="6"/>
  <c r="BK26" i="6"/>
  <c r="BL26" i="6"/>
  <c r="BH27" i="6"/>
  <c r="BI27" i="6"/>
  <c r="BJ27" i="6"/>
  <c r="BK27" i="6"/>
  <c r="BL27" i="6"/>
  <c r="BH28" i="6"/>
  <c r="BI28" i="6"/>
  <c r="BJ28" i="6"/>
  <c r="BK28" i="6"/>
  <c r="BL28" i="6"/>
  <c r="BH29" i="6"/>
  <c r="BI29" i="6"/>
  <c r="BJ29" i="6"/>
  <c r="BK29" i="6"/>
  <c r="BL29" i="6"/>
  <c r="BH30" i="6"/>
  <c r="BI30" i="6"/>
  <c r="BJ30" i="6"/>
  <c r="BK30" i="6"/>
  <c r="BL30" i="6"/>
  <c r="BH31" i="6"/>
  <c r="BI31" i="6"/>
  <c r="BJ31" i="6"/>
  <c r="BK31" i="6"/>
  <c r="BL31" i="6"/>
  <c r="BH32" i="6"/>
  <c r="BI32" i="6"/>
  <c r="BJ32" i="6"/>
  <c r="BK32" i="6"/>
  <c r="BL32" i="6"/>
  <c r="BL3" i="6"/>
  <c r="BI3" i="6"/>
  <c r="BJ3" i="6"/>
  <c r="BK3" i="6"/>
  <c r="BH3" i="6"/>
  <c r="AZ4" i="6"/>
  <c r="BA4" i="6"/>
  <c r="BB4" i="6"/>
  <c r="AZ5" i="6"/>
  <c r="BA5" i="6"/>
  <c r="BB5" i="6"/>
  <c r="AZ6" i="6"/>
  <c r="BA6" i="6"/>
  <c r="BB6" i="6"/>
  <c r="AZ7" i="6"/>
  <c r="BA7" i="6"/>
  <c r="BB7" i="6"/>
  <c r="AZ8" i="6"/>
  <c r="BA8" i="6"/>
  <c r="BB8" i="6"/>
  <c r="AZ9" i="6"/>
  <c r="BA9" i="6"/>
  <c r="BB9" i="6"/>
  <c r="AZ10" i="6"/>
  <c r="BA10" i="6"/>
  <c r="BB10" i="6"/>
  <c r="AZ11" i="6"/>
  <c r="BA11" i="6"/>
  <c r="BB11" i="6"/>
  <c r="AZ12" i="6"/>
  <c r="BA12" i="6"/>
  <c r="BB12" i="6"/>
  <c r="AZ13" i="6"/>
  <c r="BA13" i="6"/>
  <c r="BB13" i="6"/>
  <c r="AZ14" i="6"/>
  <c r="BA14" i="6"/>
  <c r="BB14" i="6"/>
  <c r="AZ15" i="6"/>
  <c r="BA15" i="6"/>
  <c r="BB15" i="6"/>
  <c r="AZ16" i="6"/>
  <c r="BA16" i="6"/>
  <c r="BB16" i="6"/>
  <c r="AZ17" i="6"/>
  <c r="BA17" i="6"/>
  <c r="BB17" i="6"/>
  <c r="AZ18" i="6"/>
  <c r="BA18" i="6"/>
  <c r="BB18" i="6"/>
  <c r="AZ19" i="6"/>
  <c r="BA19" i="6"/>
  <c r="BB19" i="6"/>
  <c r="AZ20" i="6"/>
  <c r="BA20" i="6"/>
  <c r="BB20" i="6"/>
  <c r="AZ21" i="6"/>
  <c r="BA21" i="6"/>
  <c r="BB21" i="6"/>
  <c r="AZ22" i="6"/>
  <c r="BA22" i="6"/>
  <c r="BB22" i="6"/>
  <c r="AZ23" i="6"/>
  <c r="BA23" i="6"/>
  <c r="BB23" i="6"/>
  <c r="AZ24" i="6"/>
  <c r="BA24" i="6"/>
  <c r="BB24" i="6"/>
  <c r="AZ25" i="6"/>
  <c r="BA25" i="6"/>
  <c r="BB25" i="6"/>
  <c r="AZ26" i="6"/>
  <c r="BA26" i="6"/>
  <c r="BB26" i="6"/>
  <c r="AZ27" i="6"/>
  <c r="BA27" i="6"/>
  <c r="BB27" i="6"/>
  <c r="AZ28" i="6"/>
  <c r="BA28" i="6"/>
  <c r="BB28" i="6"/>
  <c r="AZ29" i="6"/>
  <c r="BA29" i="6"/>
  <c r="BB29" i="6"/>
  <c r="AZ30" i="6"/>
  <c r="BA30" i="6"/>
  <c r="BB30" i="6"/>
  <c r="AZ31" i="6"/>
  <c r="BA31" i="6"/>
  <c r="BB31" i="6"/>
  <c r="AZ32" i="6"/>
  <c r="BA32" i="6"/>
  <c r="BB32" i="6"/>
  <c r="BB3" i="6"/>
  <c r="BA3" i="6"/>
  <c r="AZ3" i="6"/>
  <c r="AR4" i="6"/>
  <c r="AS4" i="6"/>
  <c r="AT4" i="6"/>
  <c r="AU4" i="6"/>
  <c r="AV4" i="6"/>
  <c r="AR5" i="6"/>
  <c r="AS5" i="6"/>
  <c r="AT5" i="6"/>
  <c r="AU5" i="6"/>
  <c r="AV5" i="6"/>
  <c r="AR6" i="6"/>
  <c r="AS6" i="6"/>
  <c r="AT6" i="6"/>
  <c r="AU6" i="6"/>
  <c r="AV6" i="6"/>
  <c r="AR7" i="6"/>
  <c r="AS7" i="6"/>
  <c r="AT7" i="6"/>
  <c r="AU7" i="6"/>
  <c r="AV7" i="6"/>
  <c r="AR8" i="6"/>
  <c r="AS8" i="6"/>
  <c r="AT8" i="6"/>
  <c r="AU8" i="6"/>
  <c r="AV8" i="6"/>
  <c r="AR9" i="6"/>
  <c r="AS9" i="6"/>
  <c r="AT9" i="6"/>
  <c r="AU9" i="6"/>
  <c r="AV9" i="6"/>
  <c r="AR10" i="6"/>
  <c r="AS10" i="6"/>
  <c r="AT10" i="6"/>
  <c r="AU10" i="6"/>
  <c r="AV10" i="6"/>
  <c r="AR11" i="6"/>
  <c r="AS11" i="6"/>
  <c r="AT11" i="6"/>
  <c r="AU11" i="6"/>
  <c r="AV11" i="6"/>
  <c r="AR12" i="6"/>
  <c r="AS12" i="6"/>
  <c r="AT12" i="6"/>
  <c r="AU12" i="6"/>
  <c r="AV12" i="6"/>
  <c r="AR13" i="6"/>
  <c r="AS13" i="6"/>
  <c r="AT13" i="6"/>
  <c r="AU13" i="6"/>
  <c r="AV13" i="6"/>
  <c r="AR14" i="6"/>
  <c r="AS14" i="6"/>
  <c r="AT14" i="6"/>
  <c r="AU14" i="6"/>
  <c r="AV14" i="6"/>
  <c r="AR15" i="6"/>
  <c r="AS15" i="6"/>
  <c r="AT15" i="6"/>
  <c r="AU15" i="6"/>
  <c r="AV15" i="6"/>
  <c r="AR16" i="6"/>
  <c r="AS16" i="6"/>
  <c r="AT16" i="6"/>
  <c r="AU16" i="6"/>
  <c r="AV16" i="6"/>
  <c r="AR17" i="6"/>
  <c r="AS17" i="6"/>
  <c r="AT17" i="6"/>
  <c r="AU17" i="6"/>
  <c r="AV17" i="6"/>
  <c r="AR18" i="6"/>
  <c r="AS18" i="6"/>
  <c r="AT18" i="6"/>
  <c r="AU18" i="6"/>
  <c r="AV18" i="6"/>
  <c r="AR19" i="6"/>
  <c r="AS19" i="6"/>
  <c r="AT19" i="6"/>
  <c r="AU19" i="6"/>
  <c r="AV19" i="6"/>
  <c r="AR20" i="6"/>
  <c r="AS20" i="6"/>
  <c r="AT20" i="6"/>
  <c r="AU20" i="6"/>
  <c r="AV20" i="6"/>
  <c r="AR21" i="6"/>
  <c r="AS21" i="6"/>
  <c r="AT21" i="6"/>
  <c r="AU21" i="6"/>
  <c r="AV21" i="6"/>
  <c r="AR22" i="6"/>
  <c r="AS22" i="6"/>
  <c r="AT22" i="6"/>
  <c r="AU22" i="6"/>
  <c r="AV22" i="6"/>
  <c r="AR23" i="6"/>
  <c r="AS23" i="6"/>
  <c r="AT23" i="6"/>
  <c r="AU23" i="6"/>
  <c r="AV23" i="6"/>
  <c r="AR24" i="6"/>
  <c r="AS24" i="6"/>
  <c r="AT24" i="6"/>
  <c r="AU24" i="6"/>
  <c r="AV24" i="6"/>
  <c r="AR25" i="6"/>
  <c r="AS25" i="6"/>
  <c r="AT25" i="6"/>
  <c r="AU25" i="6"/>
  <c r="AV25" i="6"/>
  <c r="AR26" i="6"/>
  <c r="AS26" i="6"/>
  <c r="AT26" i="6"/>
  <c r="AU26" i="6"/>
  <c r="AV26" i="6"/>
  <c r="AR27" i="6"/>
  <c r="AS27" i="6"/>
  <c r="AT27" i="6"/>
  <c r="AU27" i="6"/>
  <c r="AV27" i="6"/>
  <c r="AR28" i="6"/>
  <c r="AS28" i="6"/>
  <c r="AT28" i="6"/>
  <c r="AU28" i="6"/>
  <c r="AV28" i="6"/>
  <c r="AR29" i="6"/>
  <c r="AS29" i="6"/>
  <c r="AT29" i="6"/>
  <c r="AU29" i="6"/>
  <c r="AV29" i="6"/>
  <c r="AR30" i="6"/>
  <c r="AS30" i="6"/>
  <c r="AT30" i="6"/>
  <c r="AU30" i="6"/>
  <c r="AV30" i="6"/>
  <c r="AR31" i="6"/>
  <c r="AS31" i="6"/>
  <c r="AT31" i="6"/>
  <c r="AU31" i="6"/>
  <c r="AV31" i="6"/>
  <c r="AR32" i="6"/>
  <c r="AS32" i="6"/>
  <c r="AT32" i="6"/>
  <c r="AU32" i="6"/>
  <c r="AV32" i="6"/>
  <c r="AS3" i="6"/>
  <c r="AT3" i="6"/>
  <c r="AU3" i="6"/>
  <c r="AV3" i="6"/>
  <c r="AR3" i="6"/>
  <c r="R3" i="6"/>
  <c r="AF3" i="6"/>
  <c r="AG3" i="6"/>
  <c r="AH3" i="6"/>
  <c r="AI3" i="6"/>
  <c r="AJ3" i="6"/>
  <c r="AK3" i="6"/>
  <c r="AL3" i="6"/>
  <c r="AF4" i="6"/>
  <c r="AG4" i="6"/>
  <c r="AH4" i="6"/>
  <c r="AI4" i="6"/>
  <c r="AJ4" i="6"/>
  <c r="AK4" i="6"/>
  <c r="AL4" i="6"/>
  <c r="AF5" i="6"/>
  <c r="AG5" i="6"/>
  <c r="AH5" i="6"/>
  <c r="AI5" i="6"/>
  <c r="AJ5" i="6"/>
  <c r="AK5" i="6"/>
  <c r="AL5" i="6"/>
  <c r="AF6" i="6"/>
  <c r="AG6" i="6"/>
  <c r="AH6" i="6"/>
  <c r="AI6" i="6"/>
  <c r="AJ6" i="6"/>
  <c r="AK6" i="6"/>
  <c r="AL6" i="6"/>
  <c r="AF7" i="6"/>
  <c r="AG7" i="6"/>
  <c r="AH7" i="6"/>
  <c r="AI7" i="6"/>
  <c r="AJ7" i="6"/>
  <c r="AK7" i="6"/>
  <c r="AL7" i="6"/>
  <c r="AF8" i="6"/>
  <c r="AG8" i="6"/>
  <c r="AH8" i="6"/>
  <c r="AI8" i="6"/>
  <c r="AJ8" i="6"/>
  <c r="AK8" i="6"/>
  <c r="AL8" i="6"/>
  <c r="AF9" i="6"/>
  <c r="AG9" i="6"/>
  <c r="AH9" i="6"/>
  <c r="AI9" i="6"/>
  <c r="AJ9" i="6"/>
  <c r="AK9" i="6"/>
  <c r="AL9" i="6"/>
  <c r="AF10" i="6"/>
  <c r="AG10" i="6"/>
  <c r="AH10" i="6"/>
  <c r="AI10" i="6"/>
  <c r="AJ10" i="6"/>
  <c r="AK10" i="6"/>
  <c r="AL10" i="6"/>
  <c r="AF11" i="6"/>
  <c r="AG11" i="6"/>
  <c r="AH11" i="6"/>
  <c r="AI11" i="6"/>
  <c r="AJ11" i="6"/>
  <c r="AK11" i="6"/>
  <c r="AL11" i="6"/>
  <c r="AF12" i="6"/>
  <c r="AG12" i="6"/>
  <c r="AH12" i="6"/>
  <c r="AI12" i="6"/>
  <c r="AJ12" i="6"/>
  <c r="AK12" i="6"/>
  <c r="AL12" i="6"/>
  <c r="AF13" i="6"/>
  <c r="AG13" i="6"/>
  <c r="AH13" i="6"/>
  <c r="AI13" i="6"/>
  <c r="AJ13" i="6"/>
  <c r="AK13" i="6"/>
  <c r="AL13" i="6"/>
  <c r="AF14" i="6"/>
  <c r="AG14" i="6"/>
  <c r="AH14" i="6"/>
  <c r="AI14" i="6"/>
  <c r="AJ14" i="6"/>
  <c r="AK14" i="6"/>
  <c r="AL14" i="6"/>
  <c r="AF15" i="6"/>
  <c r="AG15" i="6"/>
  <c r="AH15" i="6"/>
  <c r="AI15" i="6"/>
  <c r="AJ15" i="6"/>
  <c r="AK15" i="6"/>
  <c r="AL15" i="6"/>
  <c r="AF16" i="6"/>
  <c r="AG16" i="6"/>
  <c r="AH16" i="6"/>
  <c r="AI16" i="6"/>
  <c r="AJ16" i="6"/>
  <c r="AK16" i="6"/>
  <c r="AL16" i="6"/>
  <c r="AF17" i="6"/>
  <c r="AG17" i="6"/>
  <c r="AH17" i="6"/>
  <c r="AI17" i="6"/>
  <c r="AJ17" i="6"/>
  <c r="AK17" i="6"/>
  <c r="AL17" i="6"/>
  <c r="AF18" i="6"/>
  <c r="AG18" i="6"/>
  <c r="AH18" i="6"/>
  <c r="AI18" i="6"/>
  <c r="AJ18" i="6"/>
  <c r="AK18" i="6"/>
  <c r="AL18" i="6"/>
  <c r="AF19" i="6"/>
  <c r="AG19" i="6"/>
  <c r="AH19" i="6"/>
  <c r="AI19" i="6"/>
  <c r="AJ19" i="6"/>
  <c r="AK19" i="6"/>
  <c r="AL19" i="6"/>
  <c r="AF20" i="6"/>
  <c r="AG20" i="6"/>
  <c r="AH20" i="6"/>
  <c r="AI20" i="6"/>
  <c r="AJ20" i="6"/>
  <c r="AK20" i="6"/>
  <c r="AL20" i="6"/>
  <c r="AF21" i="6"/>
  <c r="AG21" i="6"/>
  <c r="AH21" i="6"/>
  <c r="AI21" i="6"/>
  <c r="AJ21" i="6"/>
  <c r="AK21" i="6"/>
  <c r="AL21" i="6"/>
  <c r="AF22" i="6"/>
  <c r="AG22" i="6"/>
  <c r="AH22" i="6"/>
  <c r="AI22" i="6"/>
  <c r="AJ22" i="6"/>
  <c r="AK22" i="6"/>
  <c r="AL22" i="6"/>
  <c r="AF23" i="6"/>
  <c r="AG23" i="6"/>
  <c r="AH23" i="6"/>
  <c r="AI23" i="6"/>
  <c r="AJ23" i="6"/>
  <c r="AK23" i="6"/>
  <c r="AL23" i="6"/>
  <c r="AF24" i="6"/>
  <c r="AG24" i="6"/>
  <c r="AH24" i="6"/>
  <c r="AI24" i="6"/>
  <c r="AJ24" i="6"/>
  <c r="AK24" i="6"/>
  <c r="AL24" i="6"/>
  <c r="AF25" i="6"/>
  <c r="AG25" i="6"/>
  <c r="AH25" i="6"/>
  <c r="AI25" i="6"/>
  <c r="AJ25" i="6"/>
  <c r="AK25" i="6"/>
  <c r="AL25" i="6"/>
  <c r="AF26" i="6"/>
  <c r="AG26" i="6"/>
  <c r="AH26" i="6"/>
  <c r="AI26" i="6"/>
  <c r="AJ26" i="6"/>
  <c r="AK26" i="6"/>
  <c r="AL26" i="6"/>
  <c r="AF27" i="6"/>
  <c r="AG27" i="6"/>
  <c r="AH27" i="6"/>
  <c r="AI27" i="6"/>
  <c r="AJ27" i="6"/>
  <c r="AK27" i="6"/>
  <c r="AL27" i="6"/>
  <c r="AF28" i="6"/>
  <c r="AG28" i="6"/>
  <c r="AH28" i="6"/>
  <c r="AI28" i="6"/>
  <c r="AJ28" i="6"/>
  <c r="AK28" i="6"/>
  <c r="AL28" i="6"/>
  <c r="AF29" i="6"/>
  <c r="AG29" i="6"/>
  <c r="AH29" i="6"/>
  <c r="AI29" i="6"/>
  <c r="AJ29" i="6"/>
  <c r="AK29" i="6"/>
  <c r="AL29" i="6"/>
  <c r="AF30" i="6"/>
  <c r="AG30" i="6"/>
  <c r="AH30" i="6"/>
  <c r="AI30" i="6"/>
  <c r="AJ30" i="6"/>
  <c r="AK30" i="6"/>
  <c r="AL30" i="6"/>
  <c r="AF31" i="6"/>
  <c r="AG31" i="6"/>
  <c r="AH31" i="6"/>
  <c r="AI31" i="6"/>
  <c r="AJ31" i="6"/>
  <c r="AK31" i="6"/>
  <c r="AL31" i="6"/>
  <c r="AF32" i="6"/>
  <c r="AG32" i="6"/>
  <c r="AH32" i="6"/>
  <c r="AI32" i="6"/>
  <c r="AJ32" i="6"/>
  <c r="AK32" i="6"/>
  <c r="AL32" i="6"/>
  <c r="AE4" i="6"/>
  <c r="AE5" i="6"/>
  <c r="AE6" i="6"/>
  <c r="AE7" i="6"/>
  <c r="AE8" i="6"/>
  <c r="AE9" i="6"/>
  <c r="AE10" i="6"/>
  <c r="AE11" i="6"/>
  <c r="AE12" i="6"/>
  <c r="AE13" i="6"/>
  <c r="AE14" i="6"/>
  <c r="AE15" i="6"/>
  <c r="AE16" i="6"/>
  <c r="AE17" i="6"/>
  <c r="AE18" i="6"/>
  <c r="AE19" i="6"/>
  <c r="AE20" i="6"/>
  <c r="AE21" i="6"/>
  <c r="AE22" i="6"/>
  <c r="AE23" i="6"/>
  <c r="AE24" i="6"/>
  <c r="AE25" i="6"/>
  <c r="AE26" i="6"/>
  <c r="AE27" i="6"/>
  <c r="AE28" i="6"/>
  <c r="AE29" i="6"/>
  <c r="AE30" i="6"/>
  <c r="AE31" i="6"/>
  <c r="AE32" i="6"/>
  <c r="AE3" i="6"/>
  <c r="S3" i="6"/>
  <c r="T3" i="6"/>
  <c r="U3" i="6"/>
  <c r="V3" i="6"/>
  <c r="S4" i="6"/>
  <c r="T4" i="6"/>
  <c r="U4" i="6"/>
  <c r="V4" i="6"/>
  <c r="S5" i="6"/>
  <c r="T5" i="6"/>
  <c r="U5" i="6"/>
  <c r="V5" i="6"/>
  <c r="S6" i="6"/>
  <c r="T6" i="6"/>
  <c r="U6" i="6"/>
  <c r="V6" i="6"/>
  <c r="S7" i="6"/>
  <c r="T7" i="6"/>
  <c r="U7" i="6"/>
  <c r="V7" i="6"/>
  <c r="S8" i="6"/>
  <c r="T8" i="6"/>
  <c r="U8" i="6"/>
  <c r="V8" i="6"/>
  <c r="S9" i="6"/>
  <c r="T9" i="6"/>
  <c r="U9" i="6"/>
  <c r="V9" i="6"/>
  <c r="S10" i="6"/>
  <c r="T10" i="6"/>
  <c r="U10" i="6"/>
  <c r="V10" i="6"/>
  <c r="S11" i="6"/>
  <c r="T11" i="6"/>
  <c r="U11" i="6"/>
  <c r="V11" i="6"/>
  <c r="S12" i="6"/>
  <c r="T12" i="6"/>
  <c r="U12" i="6"/>
  <c r="V12" i="6"/>
  <c r="S13" i="6"/>
  <c r="T13" i="6"/>
  <c r="U13" i="6"/>
  <c r="V13" i="6"/>
  <c r="S14" i="6"/>
  <c r="T14" i="6"/>
  <c r="U14" i="6"/>
  <c r="V14" i="6"/>
  <c r="S15" i="6"/>
  <c r="T15" i="6"/>
  <c r="U15" i="6"/>
  <c r="V15" i="6"/>
  <c r="S16" i="6"/>
  <c r="T16" i="6"/>
  <c r="U16" i="6"/>
  <c r="V16" i="6"/>
  <c r="S17" i="6"/>
  <c r="T17" i="6"/>
  <c r="U17" i="6"/>
  <c r="V17" i="6"/>
  <c r="S18" i="6"/>
  <c r="T18" i="6"/>
  <c r="U18" i="6"/>
  <c r="V18" i="6"/>
  <c r="S19" i="6"/>
  <c r="T19" i="6"/>
  <c r="U19" i="6"/>
  <c r="V19" i="6"/>
  <c r="S20" i="6"/>
  <c r="T20" i="6"/>
  <c r="U20" i="6"/>
  <c r="V20" i="6"/>
  <c r="S21" i="6"/>
  <c r="T21" i="6"/>
  <c r="U21" i="6"/>
  <c r="V21" i="6"/>
  <c r="S22" i="6"/>
  <c r="T22" i="6"/>
  <c r="U22" i="6"/>
  <c r="V22" i="6"/>
  <c r="S23" i="6"/>
  <c r="T23" i="6"/>
  <c r="U23" i="6"/>
  <c r="V23" i="6"/>
  <c r="S24" i="6"/>
  <c r="T24" i="6"/>
  <c r="U24" i="6"/>
  <c r="V24" i="6"/>
  <c r="S25" i="6"/>
  <c r="T25" i="6"/>
  <c r="U25" i="6"/>
  <c r="V25" i="6"/>
  <c r="S26" i="6"/>
  <c r="T26" i="6"/>
  <c r="U26" i="6"/>
  <c r="V26" i="6"/>
  <c r="S27" i="6"/>
  <c r="T27" i="6"/>
  <c r="U27" i="6"/>
  <c r="V27" i="6"/>
  <c r="S28" i="6"/>
  <c r="T28" i="6"/>
  <c r="U28" i="6"/>
  <c r="V28" i="6"/>
  <c r="S29" i="6"/>
  <c r="T29" i="6"/>
  <c r="U29" i="6"/>
  <c r="V29" i="6"/>
  <c r="S30" i="6"/>
  <c r="T30" i="6"/>
  <c r="U30" i="6"/>
  <c r="V30" i="6"/>
  <c r="S31" i="6"/>
  <c r="T31" i="6"/>
  <c r="U31" i="6"/>
  <c r="V31" i="6"/>
  <c r="S32" i="6"/>
  <c r="T32" i="6"/>
  <c r="U32" i="6"/>
  <c r="V32" i="6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H9" i="6"/>
  <c r="I7" i="6"/>
  <c r="I3" i="6"/>
  <c r="J3" i="6"/>
  <c r="K3" i="6"/>
  <c r="L3" i="6"/>
  <c r="I4" i="6"/>
  <c r="J4" i="6"/>
  <c r="K4" i="6"/>
  <c r="L4" i="6"/>
  <c r="I5" i="6"/>
  <c r="J5" i="6"/>
  <c r="K5" i="6"/>
  <c r="L5" i="6"/>
  <c r="I6" i="6"/>
  <c r="J6" i="6"/>
  <c r="K6" i="6"/>
  <c r="L6" i="6"/>
  <c r="J7" i="6"/>
  <c r="K7" i="6"/>
  <c r="L7" i="6"/>
  <c r="I8" i="6"/>
  <c r="J8" i="6"/>
  <c r="K8" i="6"/>
  <c r="L8" i="6"/>
  <c r="I9" i="6"/>
  <c r="J9" i="6"/>
  <c r="K9" i="6"/>
  <c r="L9" i="6"/>
  <c r="I10" i="6"/>
  <c r="J10" i="6"/>
  <c r="K10" i="6"/>
  <c r="L10" i="6"/>
  <c r="I11" i="6"/>
  <c r="J11" i="6"/>
  <c r="K11" i="6"/>
  <c r="L11" i="6"/>
  <c r="I12" i="6"/>
  <c r="J12" i="6"/>
  <c r="K12" i="6"/>
  <c r="L12" i="6"/>
  <c r="I13" i="6"/>
  <c r="J13" i="6"/>
  <c r="K13" i="6"/>
  <c r="L13" i="6"/>
  <c r="I14" i="6"/>
  <c r="J14" i="6"/>
  <c r="K14" i="6"/>
  <c r="L14" i="6"/>
  <c r="I15" i="6"/>
  <c r="J15" i="6"/>
  <c r="K15" i="6"/>
  <c r="L15" i="6"/>
  <c r="I16" i="6"/>
  <c r="J16" i="6"/>
  <c r="K16" i="6"/>
  <c r="L16" i="6"/>
  <c r="I17" i="6"/>
  <c r="J17" i="6"/>
  <c r="K17" i="6"/>
  <c r="L17" i="6"/>
  <c r="I18" i="6"/>
  <c r="J18" i="6"/>
  <c r="K18" i="6"/>
  <c r="L18" i="6"/>
  <c r="I19" i="6"/>
  <c r="J19" i="6"/>
  <c r="K19" i="6"/>
  <c r="L19" i="6"/>
  <c r="I20" i="6"/>
  <c r="J20" i="6"/>
  <c r="K20" i="6"/>
  <c r="L20" i="6"/>
  <c r="I21" i="6"/>
  <c r="J21" i="6"/>
  <c r="K21" i="6"/>
  <c r="L21" i="6"/>
  <c r="I22" i="6"/>
  <c r="J22" i="6"/>
  <c r="K22" i="6"/>
  <c r="L22" i="6"/>
  <c r="I23" i="6"/>
  <c r="J23" i="6"/>
  <c r="K23" i="6"/>
  <c r="L23" i="6"/>
  <c r="I24" i="6"/>
  <c r="J24" i="6"/>
  <c r="K24" i="6"/>
  <c r="L24" i="6"/>
  <c r="I25" i="6"/>
  <c r="J25" i="6"/>
  <c r="K25" i="6"/>
  <c r="L25" i="6"/>
  <c r="I26" i="6"/>
  <c r="J26" i="6"/>
  <c r="K26" i="6"/>
  <c r="L26" i="6"/>
  <c r="I27" i="6"/>
  <c r="J27" i="6"/>
  <c r="K27" i="6"/>
  <c r="L27" i="6"/>
  <c r="I28" i="6"/>
  <c r="J28" i="6"/>
  <c r="K28" i="6"/>
  <c r="L28" i="6"/>
  <c r="I29" i="6"/>
  <c r="J29" i="6"/>
  <c r="K29" i="6"/>
  <c r="L29" i="6"/>
  <c r="I30" i="6"/>
  <c r="J30" i="6"/>
  <c r="K30" i="6"/>
  <c r="L30" i="6"/>
  <c r="I31" i="6"/>
  <c r="J31" i="6"/>
  <c r="K31" i="6"/>
  <c r="L31" i="6"/>
  <c r="I32" i="6"/>
  <c r="J32" i="6"/>
  <c r="K32" i="6"/>
  <c r="L32" i="6"/>
  <c r="H4" i="6"/>
  <c r="H5" i="6"/>
  <c r="H6" i="6"/>
  <c r="H7" i="6"/>
  <c r="H8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" i="6"/>
</calcChain>
</file>

<file path=xl/sharedStrings.xml><?xml version="1.0" encoding="utf-8"?>
<sst xmlns="http://schemas.openxmlformats.org/spreadsheetml/2006/main" count="481" uniqueCount="147">
  <si>
    <t xml:space="preserve">    Hlavní město Praha</t>
  </si>
  <si>
    <t xml:space="preserve">    Středočeský kraj</t>
  </si>
  <si>
    <t xml:space="preserve">    Jihočeský kraj</t>
  </si>
  <si>
    <t xml:space="preserve">    Plzeňský kraj</t>
  </si>
  <si>
    <t xml:space="preserve">    Karlovarský kraj</t>
  </si>
  <si>
    <t xml:space="preserve">    Ústecký kraj</t>
  </si>
  <si>
    <t xml:space="preserve">    Liberecký kraj</t>
  </si>
  <si>
    <t xml:space="preserve">    Královéhradecký kraj</t>
  </si>
  <si>
    <t xml:space="preserve">    Pardubický kraj</t>
  </si>
  <si>
    <t xml:space="preserve">    Kraj Vysočina</t>
  </si>
  <si>
    <t xml:space="preserve">    Jihomoravský kraj</t>
  </si>
  <si>
    <t xml:space="preserve">    Olomoucký kraj</t>
  </si>
  <si>
    <t xml:space="preserve">    Zlínský kraj</t>
  </si>
  <si>
    <t xml:space="preserve">    Moravskoslezský kraj</t>
  </si>
  <si>
    <t>NACE-CZ</t>
  </si>
  <si>
    <t>grafické výstupy:</t>
  </si>
  <si>
    <t>ČR</t>
  </si>
  <si>
    <t>snížili</t>
  </si>
  <si>
    <t>nezvýšili</t>
  </si>
  <si>
    <t>10-24%</t>
  </si>
  <si>
    <t>25-49%</t>
  </si>
  <si>
    <t>50+%</t>
  </si>
  <si>
    <t>méně než 10%</t>
  </si>
  <si>
    <t>INKA</t>
  </si>
  <si>
    <t>region</t>
  </si>
  <si>
    <t>Změna VaV výdajů (údaje v %)</t>
  </si>
  <si>
    <t>Vývojová fáze firmy (abs. počet podniků)</t>
  </si>
  <si>
    <t>Vývojová fáze firmy (% počet podniků, suma 100%)</t>
  </si>
  <si>
    <t>expanze</t>
  </si>
  <si>
    <t>stabilizace</t>
  </si>
  <si>
    <t>obrana</t>
  </si>
  <si>
    <t>diverzifikace</t>
  </si>
  <si>
    <t>start-up</t>
  </si>
  <si>
    <t>výdaje na VaV</t>
  </si>
  <si>
    <t>kontingenční tabulky:</t>
  </si>
  <si>
    <t>výkony</t>
  </si>
  <si>
    <t>prac ve VaV</t>
  </si>
  <si>
    <t>Technologická pozice (abs. počet podniků)</t>
  </si>
  <si>
    <t>Technologická pozice (% počet podniků, suma 100%)</t>
  </si>
  <si>
    <t>Technologický lídr</t>
  </si>
  <si>
    <t>Průkopník</t>
  </si>
  <si>
    <t>Následovatel</t>
  </si>
  <si>
    <t>Specializovaný adaptér</t>
  </si>
  <si>
    <t>Adoptér cizí technologie</t>
  </si>
  <si>
    <t>globální inovační lídr</t>
  </si>
  <si>
    <t>globální následovatel</t>
  </si>
  <si>
    <t>regionální vyzyvatel</t>
  </si>
  <si>
    <t>nová firma s vysokými inovačními aspiracemi</t>
  </si>
  <si>
    <t>lokální optimalizátor</t>
  </si>
  <si>
    <t>firma zajišťující dílčí koncernové funkce</t>
  </si>
  <si>
    <t>globální průkopník</t>
  </si>
  <si>
    <t>lokální průkopník</t>
  </si>
  <si>
    <t>Typ firmy podle NIS (komplexní typologie) (abs. počet podniků)</t>
  </si>
  <si>
    <t>Typ firmy podle NIS (komplexní typologie) (% počet podniků, suma 100%)</t>
  </si>
  <si>
    <t>Postavení na trhu (% počet podniků, suma 100%)</t>
  </si>
  <si>
    <t>Postavení na trhu (abs. počet podniků)</t>
  </si>
  <si>
    <t>(Post)startup</t>
  </si>
  <si>
    <t>Lokální firma</t>
  </si>
  <si>
    <t>Regionální firma</t>
  </si>
  <si>
    <t>Globální firma</t>
  </si>
  <si>
    <t>Závislá firma</t>
  </si>
  <si>
    <t>Pozice v GPN (abs. počet podniků)</t>
  </si>
  <si>
    <t>Pozice v GPN (% počet podniků, suma 100%)</t>
  </si>
  <si>
    <t>Integrátor</t>
  </si>
  <si>
    <t>Tier 1</t>
  </si>
  <si>
    <t>Tier 2+</t>
  </si>
  <si>
    <t>Aspirace k vůdcovství změn (% počet podniků, suma 100%)</t>
  </si>
  <si>
    <t>Aspirace k vůdcovství změn (abs. počet podniků)</t>
  </si>
  <si>
    <t>Lídr</t>
  </si>
  <si>
    <t>Optimalizátor</t>
  </si>
  <si>
    <t>Nerozhodují</t>
  </si>
  <si>
    <t>Aspirace k růstu velikosti firmy (abs. počet podniků)</t>
  </si>
  <si>
    <t>Aspirace k růstu velikosti firmy (% počet podniků, suma 100%)</t>
  </si>
  <si>
    <t>Růstová vize bez omezení</t>
  </si>
  <si>
    <t>Růst výkonů i počtu zaměstnanců, ale vize nepřekročení určité velikosti dle počtu zaměstnanců</t>
  </si>
  <si>
    <t>Růst zisku při zachování současného počtu zaměstnanců, popř. jeho mírného růstu</t>
  </si>
  <si>
    <t>Jiné</t>
  </si>
  <si>
    <t>Vlastní VaV aktivity nad rámec zakázek</t>
  </si>
  <si>
    <t>Podílíme se na VaV aktivitách koncernu</t>
  </si>
  <si>
    <t>VaV aktivity součástí řešení zakázek</t>
  </si>
  <si>
    <t>Nemáme ale plánujeme VaV aktivity</t>
  </si>
  <si>
    <t>Nemáme a neplánujeme VaV aktivity</t>
  </si>
  <si>
    <t>Snížili</t>
  </si>
  <si>
    <t>Nezvýšili</t>
  </si>
  <si>
    <t>Méně než 10 %</t>
  </si>
  <si>
    <t>10-24 %</t>
  </si>
  <si>
    <t>25-49 %</t>
  </si>
  <si>
    <t>50+ %</t>
  </si>
  <si>
    <t>Zapojení firmy do VaV (abs. počet podniků)</t>
  </si>
  <si>
    <t>Změna VaV výdajů (abs. počet podniků)</t>
  </si>
  <si>
    <t>Zapojení firmy do VaV (% počet podniků, suma 100%)</t>
  </si>
  <si>
    <t>Změna VaV výdajů (% počet podniků, suma 100%)</t>
  </si>
  <si>
    <t>NACE 01</t>
  </si>
  <si>
    <t>-</t>
  </si>
  <si>
    <t>NACE 10</t>
  </si>
  <si>
    <t>NACE 11</t>
  </si>
  <si>
    <t>NACE 13</t>
  </si>
  <si>
    <t>NACE 14</t>
  </si>
  <si>
    <t>NACE 15</t>
  </si>
  <si>
    <t>NACE 16</t>
  </si>
  <si>
    <t>NACE 17</t>
  </si>
  <si>
    <t>NACE 20</t>
  </si>
  <si>
    <t>NACE 21</t>
  </si>
  <si>
    <t>NACE 22</t>
  </si>
  <si>
    <t>NACE 23</t>
  </si>
  <si>
    <t>NACE 24</t>
  </si>
  <si>
    <t>NACE 25</t>
  </si>
  <si>
    <t>NACE 26</t>
  </si>
  <si>
    <t>NACE 27</t>
  </si>
  <si>
    <t>NACE 28</t>
  </si>
  <si>
    <t>NACE 29</t>
  </si>
  <si>
    <t>NACE 30</t>
  </si>
  <si>
    <t>NACE 31</t>
  </si>
  <si>
    <t>NACE 32</t>
  </si>
  <si>
    <t>NACE 33</t>
  </si>
  <si>
    <t>NACE 35</t>
  </si>
  <si>
    <t>NACE 39</t>
  </si>
  <si>
    <t>NACE 41</t>
  </si>
  <si>
    <t>NACE 42</t>
  </si>
  <si>
    <t>NACE 43</t>
  </si>
  <si>
    <t>NACE 46</t>
  </si>
  <si>
    <t>NACE 49</t>
  </si>
  <si>
    <t>NACE 52</t>
  </si>
  <si>
    <t>NACE 61</t>
  </si>
  <si>
    <t>NACE 62</t>
  </si>
  <si>
    <t>NACE 63</t>
  </si>
  <si>
    <t>NACE 70</t>
  </si>
  <si>
    <t>NACE 71</t>
  </si>
  <si>
    <t>NACE 72</t>
  </si>
  <si>
    <t>NACE 73</t>
  </si>
  <si>
    <t>NACE 80</t>
  </si>
  <si>
    <t>NACE 74</t>
  </si>
  <si>
    <t>NACE 58</t>
  </si>
  <si>
    <t>NACE 81</t>
  </si>
  <si>
    <t>NACE 38</t>
  </si>
  <si>
    <t>NACE 95</t>
  </si>
  <si>
    <t>NACE 86</t>
  </si>
  <si>
    <t>NACE 47</t>
  </si>
  <si>
    <t>NACE 45</t>
  </si>
  <si>
    <t>NACE 68</t>
  </si>
  <si>
    <t>NACE 19</t>
  </si>
  <si>
    <t>NACE 85</t>
  </si>
  <si>
    <t>NACE 02</t>
  </si>
  <si>
    <t>NACE 56</t>
  </si>
  <si>
    <t>celkem v mil. Kč</t>
  </si>
  <si>
    <t>celkem v mil. kč</t>
  </si>
  <si>
    <t>celkem (FTE)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</si>
</sst>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/>
    <xf numFmtId="0" fontId="0" fillId="0" borderId="1" xfId="0" applyFont="1" applyFill="1" applyBorder="1"/>
    <xf numFmtId="1" fontId="0" fillId="0" borderId="13" xfId="0" applyNumberFormat="1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1" fontId="0" fillId="0" borderId="14" xfId="0" applyNumberFormat="1" applyFon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" fontId="0" fillId="0" borderId="12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0" fillId="0" borderId="17" xfId="0" applyBorder="1"/>
    <xf numFmtId="0" fontId="2" fillId="0" borderId="25" xfId="0" applyFont="1" applyBorder="1"/>
    <xf numFmtId="0" fontId="0" fillId="0" borderId="26" xfId="0" applyBorder="1"/>
    <xf numFmtId="0" fontId="0" fillId="0" borderId="13" xfId="0" applyBorder="1"/>
    <xf numFmtId="0" fontId="0" fillId="0" borderId="15" xfId="0" applyBorder="1"/>
    <xf numFmtId="0" fontId="0" fillId="0" borderId="27" xfId="0" applyBorder="1"/>
    <xf numFmtId="0" fontId="0" fillId="0" borderId="28" xfId="0" applyBorder="1"/>
    <xf numFmtId="1" fontId="0" fillId="0" borderId="27" xfId="0" applyNumberFormat="1" applyFont="1" applyFill="1" applyBorder="1" applyAlignment="1">
      <alignment horizontal="center"/>
    </xf>
    <xf numFmtId="1" fontId="0" fillId="0" borderId="6" xfId="0" applyNumberFormat="1" applyFont="1" applyFill="1" applyBorder="1" applyAlignment="1">
      <alignment horizontal="center"/>
    </xf>
    <xf numFmtId="1" fontId="0" fillId="0" borderId="28" xfId="0" applyNumberFormat="1" applyFont="1" applyFill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0" fontId="0" fillId="0" borderId="10" xfId="0" applyBorder="1"/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164" fontId="0" fillId="0" borderId="15" xfId="0" applyNumberFormat="1" applyFont="1" applyBorder="1" applyAlignment="1">
      <alignment horizontal="center"/>
    </xf>
    <xf numFmtId="164" fontId="0" fillId="0" borderId="16" xfId="0" applyNumberFormat="1" applyFont="1" applyBorder="1" applyAlignment="1">
      <alignment horizontal="center"/>
    </xf>
    <xf numFmtId="164" fontId="0" fillId="0" borderId="17" xfId="0" applyNumberFormat="1" applyFont="1" applyBorder="1" applyAlignment="1">
      <alignment horizontal="center"/>
    </xf>
    <xf numFmtId="164" fontId="0" fillId="0" borderId="24" xfId="0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30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" fontId="0" fillId="0" borderId="6" xfId="0" applyNumberFormat="1" applyFont="1" applyFill="1" applyBorder="1"/>
    <xf numFmtId="0" fontId="0" fillId="0" borderId="6" xfId="0" applyFont="1" applyFill="1" applyBorder="1"/>
    <xf numFmtId="164" fontId="0" fillId="0" borderId="6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1" fontId="0" fillId="0" borderId="13" xfId="0" applyNumberFormat="1" applyFont="1" applyFill="1" applyBorder="1"/>
    <xf numFmtId="164" fontId="0" fillId="0" borderId="14" xfId="0" applyNumberFormat="1" applyFont="1" applyBorder="1" applyAlignment="1">
      <alignment horizontal="center"/>
    </xf>
    <xf numFmtId="164" fontId="0" fillId="0" borderId="23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0" fontId="0" fillId="0" borderId="14" xfId="0" applyFont="1" applyFill="1" applyBorder="1"/>
    <xf numFmtId="1" fontId="0" fillId="0" borderId="27" xfId="0" applyNumberFormat="1" applyFont="1" applyFill="1" applyBorder="1"/>
    <xf numFmtId="164" fontId="0" fillId="0" borderId="10" xfId="0" applyNumberFormat="1" applyFont="1" applyBorder="1" applyAlignment="1">
      <alignment horizontal="center"/>
    </xf>
    <xf numFmtId="164" fontId="0" fillId="0" borderId="13" xfId="0" applyNumberFormat="1" applyFont="1" applyBorder="1" applyAlignment="1">
      <alignment horizontal="center"/>
    </xf>
    <xf numFmtId="164" fontId="0" fillId="0" borderId="27" xfId="0" applyNumberFormat="1" applyFont="1" applyBorder="1" applyAlignment="1">
      <alignment horizontal="center"/>
    </xf>
    <xf numFmtId="164" fontId="0" fillId="0" borderId="28" xfId="0" applyNumberFormat="1" applyFont="1" applyBorder="1" applyAlignment="1">
      <alignment horizontal="center"/>
    </xf>
    <xf numFmtId="164" fontId="0" fillId="0" borderId="29" xfId="0" applyNumberFormat="1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0" fontId="5" fillId="0" borderId="15" xfId="0" applyFont="1" applyFill="1" applyBorder="1"/>
    <xf numFmtId="0" fontId="5" fillId="0" borderId="16" xfId="0" applyFont="1" applyFill="1" applyBorder="1"/>
    <xf numFmtId="0" fontId="5" fillId="0" borderId="17" xfId="0" applyFont="1" applyFill="1" applyBorder="1"/>
    <xf numFmtId="0" fontId="5" fillId="0" borderId="21" xfId="0" applyFont="1" applyFill="1" applyBorder="1"/>
    <xf numFmtId="0" fontId="5" fillId="0" borderId="5" xfId="0" applyFont="1" applyFill="1" applyBorder="1"/>
    <xf numFmtId="0" fontId="5" fillId="0" borderId="22" xfId="0" applyFont="1" applyFill="1" applyBorder="1"/>
    <xf numFmtId="0" fontId="5" fillId="0" borderId="8" xfId="0" applyFont="1" applyFill="1" applyBorder="1"/>
    <xf numFmtId="0" fontId="0" fillId="0" borderId="6" xfId="0" applyFont="1" applyFill="1" applyBorder="1" applyAlignment="1">
      <alignment horizontal="center"/>
    </xf>
    <xf numFmtId="0" fontId="5" fillId="0" borderId="24" xfId="0" applyFont="1" applyFill="1" applyBorder="1"/>
    <xf numFmtId="0" fontId="1" fillId="0" borderId="7" xfId="0" applyFont="1" applyBorder="1" applyAlignment="1">
      <alignment horizontal="center"/>
    </xf>
    <xf numFmtId="0" fontId="0" fillId="0" borderId="28" xfId="0" applyFont="1" applyFill="1" applyBorder="1"/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5" fillId="0" borderId="7" xfId="0" applyFont="1" applyFill="1" applyBorder="1"/>
    <xf numFmtId="0" fontId="5" fillId="0" borderId="30" xfId="0" applyFont="1" applyFill="1" applyBorder="1"/>
    <xf numFmtId="1" fontId="0" fillId="0" borderId="2" xfId="0" applyNumberFormat="1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5" fillId="0" borderId="21" xfId="1" applyFont="1" applyFill="1" applyBorder="1"/>
    <xf numFmtId="0" fontId="5" fillId="0" borderId="5" xfId="1" applyFont="1" applyFill="1" applyBorder="1"/>
    <xf numFmtId="0" fontId="5" fillId="0" borderId="22" xfId="1" applyFont="1" applyFill="1" applyBorder="1"/>
    <xf numFmtId="0" fontId="5" fillId="0" borderId="7" xfId="1" applyFont="1" applyFill="1" applyBorder="1"/>
    <xf numFmtId="1" fontId="0" fillId="0" borderId="1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3" fillId="0" borderId="0" xfId="0" applyFont="1" applyFill="1" applyBorder="1"/>
    <xf numFmtId="2" fontId="0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2">
    <cellStyle name="Normální" xfId="0" builtinId="0"/>
    <cellStyle name="Normální 2" xfId="1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P117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35" sqref="N35"/>
    </sheetView>
  </sheetViews>
  <sheetFormatPr defaultRowHeight="15" x14ac:dyDescent="0.25"/>
  <cols>
    <col min="2" max="2" width="34.140625" customWidth="1"/>
    <col min="3" max="16" width="12.5703125" customWidth="1"/>
    <col min="17" max="94" width="12" customWidth="1"/>
  </cols>
  <sheetData>
    <row r="1" spans="1:94" ht="18.75" x14ac:dyDescent="0.3">
      <c r="A1" s="33" t="s">
        <v>15</v>
      </c>
      <c r="B1" s="34"/>
      <c r="C1" s="116" t="s">
        <v>26</v>
      </c>
      <c r="D1" s="113"/>
      <c r="E1" s="113"/>
      <c r="F1" s="113"/>
      <c r="G1" s="117"/>
      <c r="H1" s="116" t="s">
        <v>27</v>
      </c>
      <c r="I1" s="113"/>
      <c r="J1" s="113"/>
      <c r="K1" s="113"/>
      <c r="L1" s="114"/>
      <c r="M1" s="109" t="s">
        <v>37</v>
      </c>
      <c r="N1" s="110"/>
      <c r="O1" s="110"/>
      <c r="P1" s="110"/>
      <c r="Q1" s="111"/>
      <c r="R1" s="109" t="s">
        <v>38</v>
      </c>
      <c r="S1" s="110"/>
      <c r="T1" s="110"/>
      <c r="U1" s="110"/>
      <c r="V1" s="111"/>
      <c r="W1" s="109" t="s">
        <v>52</v>
      </c>
      <c r="X1" s="110"/>
      <c r="Y1" s="110"/>
      <c r="Z1" s="110"/>
      <c r="AA1" s="110"/>
      <c r="AB1" s="110"/>
      <c r="AC1" s="110"/>
      <c r="AD1" s="111"/>
      <c r="AE1" s="109" t="s">
        <v>53</v>
      </c>
      <c r="AF1" s="110"/>
      <c r="AG1" s="110"/>
      <c r="AH1" s="110"/>
      <c r="AI1" s="110"/>
      <c r="AJ1" s="110"/>
      <c r="AK1" s="110"/>
      <c r="AL1" s="111"/>
      <c r="AM1" s="116" t="s">
        <v>55</v>
      </c>
      <c r="AN1" s="113"/>
      <c r="AO1" s="113"/>
      <c r="AP1" s="113"/>
      <c r="AQ1" s="117"/>
      <c r="AR1" s="112" t="s">
        <v>54</v>
      </c>
      <c r="AS1" s="113"/>
      <c r="AT1" s="113"/>
      <c r="AU1" s="113"/>
      <c r="AV1" s="114"/>
      <c r="AW1" s="116" t="s">
        <v>61</v>
      </c>
      <c r="AX1" s="113"/>
      <c r="AY1" s="114"/>
      <c r="AZ1" s="116" t="s">
        <v>62</v>
      </c>
      <c r="BA1" s="113"/>
      <c r="BB1" s="114"/>
      <c r="BC1" s="109" t="s">
        <v>67</v>
      </c>
      <c r="BD1" s="110"/>
      <c r="BE1" s="110"/>
      <c r="BF1" s="110"/>
      <c r="BG1" s="111"/>
      <c r="BH1" s="109" t="s">
        <v>66</v>
      </c>
      <c r="BI1" s="110"/>
      <c r="BJ1" s="110"/>
      <c r="BK1" s="110"/>
      <c r="BL1" s="110"/>
      <c r="BM1" s="109" t="s">
        <v>71</v>
      </c>
      <c r="BN1" s="110"/>
      <c r="BO1" s="110"/>
      <c r="BP1" s="111"/>
      <c r="BQ1" s="110" t="s">
        <v>72</v>
      </c>
      <c r="BR1" s="110"/>
      <c r="BS1" s="110"/>
      <c r="BT1" s="110"/>
      <c r="BU1" s="116" t="s">
        <v>88</v>
      </c>
      <c r="BV1" s="113"/>
      <c r="BW1" s="113"/>
      <c r="BX1" s="113"/>
      <c r="BY1" s="117"/>
      <c r="BZ1" s="112" t="s">
        <v>90</v>
      </c>
      <c r="CA1" s="113"/>
      <c r="CB1" s="113"/>
      <c r="CC1" s="113"/>
      <c r="CD1" s="114"/>
      <c r="CE1" s="116" t="s">
        <v>89</v>
      </c>
      <c r="CF1" s="113"/>
      <c r="CG1" s="113"/>
      <c r="CH1" s="113"/>
      <c r="CI1" s="113"/>
      <c r="CJ1" s="117"/>
      <c r="CK1" s="116" t="s">
        <v>91</v>
      </c>
      <c r="CL1" s="113"/>
      <c r="CM1" s="113"/>
      <c r="CN1" s="113"/>
      <c r="CO1" s="113"/>
      <c r="CP1" s="117"/>
    </row>
    <row r="2" spans="1:94" ht="15.75" thickBot="1" x14ac:dyDescent="0.3">
      <c r="A2" s="36" t="s">
        <v>23</v>
      </c>
      <c r="B2" s="32" t="s">
        <v>24</v>
      </c>
      <c r="C2" s="19" t="s">
        <v>28</v>
      </c>
      <c r="D2" s="20" t="s">
        <v>29</v>
      </c>
      <c r="E2" s="20" t="s">
        <v>30</v>
      </c>
      <c r="F2" s="20" t="s">
        <v>31</v>
      </c>
      <c r="G2" s="21" t="s">
        <v>32</v>
      </c>
      <c r="H2" s="19" t="s">
        <v>28</v>
      </c>
      <c r="I2" s="20" t="s">
        <v>29</v>
      </c>
      <c r="J2" s="20" t="s">
        <v>30</v>
      </c>
      <c r="K2" s="20" t="s">
        <v>31</v>
      </c>
      <c r="L2" s="86" t="s">
        <v>32</v>
      </c>
      <c r="M2" s="88" t="s">
        <v>39</v>
      </c>
      <c r="N2" s="89" t="s">
        <v>40</v>
      </c>
      <c r="O2" s="89" t="s">
        <v>41</v>
      </c>
      <c r="P2" s="89" t="s">
        <v>42</v>
      </c>
      <c r="Q2" s="90" t="s">
        <v>43</v>
      </c>
      <c r="R2" s="88" t="s">
        <v>39</v>
      </c>
      <c r="S2" s="89" t="s">
        <v>40</v>
      </c>
      <c r="T2" s="89" t="s">
        <v>41</v>
      </c>
      <c r="U2" s="89" t="s">
        <v>42</v>
      </c>
      <c r="V2" s="90" t="s">
        <v>43</v>
      </c>
      <c r="W2" s="88" t="s">
        <v>44</v>
      </c>
      <c r="X2" s="89" t="s">
        <v>45</v>
      </c>
      <c r="Y2" s="89" t="s">
        <v>46</v>
      </c>
      <c r="Z2" s="89" t="s">
        <v>47</v>
      </c>
      <c r="AA2" s="89" t="s">
        <v>48</v>
      </c>
      <c r="AB2" s="89" t="s">
        <v>49</v>
      </c>
      <c r="AC2" s="89" t="s">
        <v>50</v>
      </c>
      <c r="AD2" s="90" t="s">
        <v>51</v>
      </c>
      <c r="AE2" s="88" t="s">
        <v>44</v>
      </c>
      <c r="AF2" s="89" t="s">
        <v>45</v>
      </c>
      <c r="AG2" s="89" t="s">
        <v>46</v>
      </c>
      <c r="AH2" s="89" t="s">
        <v>47</v>
      </c>
      <c r="AI2" s="89" t="s">
        <v>48</v>
      </c>
      <c r="AJ2" s="89" t="s">
        <v>49</v>
      </c>
      <c r="AK2" s="89" t="s">
        <v>50</v>
      </c>
      <c r="AL2" s="90" t="s">
        <v>51</v>
      </c>
      <c r="AM2" s="77" t="s">
        <v>56</v>
      </c>
      <c r="AN2" s="78" t="s">
        <v>57</v>
      </c>
      <c r="AO2" s="78" t="s">
        <v>58</v>
      </c>
      <c r="AP2" s="78" t="s">
        <v>59</v>
      </c>
      <c r="AQ2" s="79" t="s">
        <v>60</v>
      </c>
      <c r="AR2" s="83" t="s">
        <v>56</v>
      </c>
      <c r="AS2" s="81" t="s">
        <v>57</v>
      </c>
      <c r="AT2" s="81" t="s">
        <v>58</v>
      </c>
      <c r="AU2" s="81" t="s">
        <v>59</v>
      </c>
      <c r="AV2" s="91" t="s">
        <v>60</v>
      </c>
      <c r="AW2" s="77" t="s">
        <v>63</v>
      </c>
      <c r="AX2" s="78" t="s">
        <v>64</v>
      </c>
      <c r="AY2" s="92" t="s">
        <v>65</v>
      </c>
      <c r="AZ2" s="77" t="s">
        <v>63</v>
      </c>
      <c r="BA2" s="78" t="s">
        <v>64</v>
      </c>
      <c r="BB2" s="92" t="s">
        <v>65</v>
      </c>
      <c r="BC2" s="99" t="s">
        <v>68</v>
      </c>
      <c r="BD2" s="100" t="s">
        <v>40</v>
      </c>
      <c r="BE2" s="100" t="s">
        <v>41</v>
      </c>
      <c r="BF2" s="100" t="s">
        <v>69</v>
      </c>
      <c r="BG2" s="101" t="s">
        <v>70</v>
      </c>
      <c r="BH2" s="99" t="s">
        <v>68</v>
      </c>
      <c r="BI2" s="100" t="s">
        <v>40</v>
      </c>
      <c r="BJ2" s="100" t="s">
        <v>41</v>
      </c>
      <c r="BK2" s="100" t="s">
        <v>69</v>
      </c>
      <c r="BL2" s="102" t="s">
        <v>70</v>
      </c>
      <c r="BM2" s="77" t="s">
        <v>73</v>
      </c>
      <c r="BN2" s="78" t="s">
        <v>74</v>
      </c>
      <c r="BO2" s="78" t="s">
        <v>75</v>
      </c>
      <c r="BP2" s="79" t="s">
        <v>76</v>
      </c>
      <c r="BQ2" s="85" t="s">
        <v>73</v>
      </c>
      <c r="BR2" s="78" t="s">
        <v>74</v>
      </c>
      <c r="BS2" s="78" t="s">
        <v>75</v>
      </c>
      <c r="BT2" s="92" t="s">
        <v>76</v>
      </c>
      <c r="BU2" s="95" t="s">
        <v>77</v>
      </c>
      <c r="BV2" s="96" t="s">
        <v>78</v>
      </c>
      <c r="BW2" s="96" t="s">
        <v>79</v>
      </c>
      <c r="BX2" s="96" t="s">
        <v>80</v>
      </c>
      <c r="BY2" s="104" t="s">
        <v>81</v>
      </c>
      <c r="BZ2" s="105" t="s">
        <v>77</v>
      </c>
      <c r="CA2" s="96" t="s">
        <v>78</v>
      </c>
      <c r="CB2" s="96" t="s">
        <v>79</v>
      </c>
      <c r="CC2" s="96" t="s">
        <v>80</v>
      </c>
      <c r="CD2" s="97" t="s">
        <v>81</v>
      </c>
      <c r="CE2" s="80" t="s">
        <v>82</v>
      </c>
      <c r="CF2" s="81" t="s">
        <v>83</v>
      </c>
      <c r="CG2" s="81" t="s">
        <v>84</v>
      </c>
      <c r="CH2" s="81" t="s">
        <v>85</v>
      </c>
      <c r="CI2" s="81" t="s">
        <v>86</v>
      </c>
      <c r="CJ2" s="82" t="s">
        <v>87</v>
      </c>
      <c r="CK2" s="80" t="s">
        <v>82</v>
      </c>
      <c r="CL2" s="81" t="s">
        <v>83</v>
      </c>
      <c r="CM2" s="81" t="s">
        <v>84</v>
      </c>
      <c r="CN2" s="81" t="s">
        <v>85</v>
      </c>
      <c r="CO2" s="81" t="s">
        <v>86</v>
      </c>
      <c r="CP2" s="82" t="s">
        <v>87</v>
      </c>
    </row>
    <row r="3" spans="1:94" x14ac:dyDescent="0.25">
      <c r="A3" s="45">
        <v>1</v>
      </c>
      <c r="B3" s="30" t="s">
        <v>0</v>
      </c>
      <c r="C3" s="22">
        <v>52</v>
      </c>
      <c r="D3" s="23">
        <v>18</v>
      </c>
      <c r="E3" s="23">
        <v>8</v>
      </c>
      <c r="F3" s="24">
        <v>0</v>
      </c>
      <c r="G3" s="25">
        <v>0</v>
      </c>
      <c r="H3" s="26">
        <f>C3/($C3+$D3+$E3+$F3+$G3)*100</f>
        <v>66.666666666666657</v>
      </c>
      <c r="I3" s="27">
        <f t="shared" ref="I3:L18" si="0">D3/($C3+$D3+$E3+$F3+$G3)*100</f>
        <v>23.076923076923077</v>
      </c>
      <c r="J3" s="27">
        <f t="shared" si="0"/>
        <v>10.256410256410255</v>
      </c>
      <c r="K3" s="27">
        <f t="shared" si="0"/>
        <v>0</v>
      </c>
      <c r="L3" s="28">
        <f t="shared" si="0"/>
        <v>0</v>
      </c>
      <c r="M3" s="39">
        <v>6</v>
      </c>
      <c r="N3" s="40">
        <v>10</v>
      </c>
      <c r="O3" s="40">
        <v>20</v>
      </c>
      <c r="P3" s="40">
        <v>12</v>
      </c>
      <c r="Q3" s="41">
        <v>28</v>
      </c>
      <c r="R3" s="42">
        <f>M3/($M3+$N3+$O3+$P3+$Q3)*100</f>
        <v>7.8947368421052628</v>
      </c>
      <c r="S3" s="43">
        <f t="shared" ref="S3:V18" si="1">N3/($M3+$N3+$O3+$P3+$Q3)*100</f>
        <v>13.157894736842104</v>
      </c>
      <c r="T3" s="43">
        <f t="shared" si="1"/>
        <v>26.315789473684209</v>
      </c>
      <c r="U3" s="43">
        <f t="shared" si="1"/>
        <v>15.789473684210526</v>
      </c>
      <c r="V3" s="55">
        <f t="shared" si="1"/>
        <v>36.84210526315789</v>
      </c>
      <c r="W3" s="69">
        <v>2</v>
      </c>
      <c r="X3" s="58">
        <v>2</v>
      </c>
      <c r="Y3" s="58">
        <v>9</v>
      </c>
      <c r="Z3" s="58">
        <v>8</v>
      </c>
      <c r="AA3" s="58">
        <v>14</v>
      </c>
      <c r="AB3" s="58">
        <v>29</v>
      </c>
      <c r="AC3" s="59">
        <v>0</v>
      </c>
      <c r="AD3" s="87">
        <v>0</v>
      </c>
      <c r="AE3" s="72">
        <f>W3/($W3+$X3+$Y3+$Z3+$AA3+$AB3+$AC3+$AD3)*100</f>
        <v>3.125</v>
      </c>
      <c r="AF3" s="60">
        <f t="shared" ref="AF3:AL18" si="2">X3/($W3+$X3+$Y3+$Z3+$AA3+$AB3+$AC3+$AD3)*100</f>
        <v>3.125</v>
      </c>
      <c r="AG3" s="60">
        <f t="shared" si="2"/>
        <v>14.0625</v>
      </c>
      <c r="AH3" s="60">
        <f t="shared" si="2"/>
        <v>12.5</v>
      </c>
      <c r="AI3" s="60">
        <f t="shared" si="2"/>
        <v>21.875</v>
      </c>
      <c r="AJ3" s="60">
        <f t="shared" si="2"/>
        <v>45.3125</v>
      </c>
      <c r="AK3" s="60">
        <f t="shared" si="2"/>
        <v>0</v>
      </c>
      <c r="AL3" s="76">
        <f t="shared" si="2"/>
        <v>0</v>
      </c>
      <c r="AM3" s="22">
        <v>12</v>
      </c>
      <c r="AN3" s="23">
        <v>16</v>
      </c>
      <c r="AO3" s="23">
        <v>13</v>
      </c>
      <c r="AP3" s="23">
        <v>6</v>
      </c>
      <c r="AQ3" s="29">
        <v>29</v>
      </c>
      <c r="AR3" s="65">
        <f>AM3/($AM3+$AN3+$AO3+$AP3+$AQ3)*100</f>
        <v>15.789473684210526</v>
      </c>
      <c r="AS3" s="61">
        <f t="shared" ref="AS3:AV3" si="3">AN3/($AM3+$AN3+$AO3+$AP3+$AQ3)*100</f>
        <v>21.052631578947366</v>
      </c>
      <c r="AT3" s="61">
        <f t="shared" si="3"/>
        <v>17.105263157894736</v>
      </c>
      <c r="AU3" s="61">
        <f t="shared" si="3"/>
        <v>7.8947368421052628</v>
      </c>
      <c r="AV3" s="74">
        <f t="shared" si="3"/>
        <v>38.15789473684211</v>
      </c>
      <c r="AW3" s="39">
        <v>41</v>
      </c>
      <c r="AX3" s="40">
        <v>25</v>
      </c>
      <c r="AY3" s="93">
        <v>8</v>
      </c>
      <c r="AZ3" s="72">
        <f>AW3/($AW3+$AX3+$AY3)*100</f>
        <v>55.405405405405403</v>
      </c>
      <c r="BA3" s="60">
        <f t="shared" ref="BA3" si="4">AX3/($AW3+$AX3+$AY3)*100</f>
        <v>33.783783783783782</v>
      </c>
      <c r="BB3" s="76">
        <f>AY3/($AW3+$AX3+$AY3)*100</f>
        <v>10.810810810810811</v>
      </c>
      <c r="BC3" s="22">
        <v>17</v>
      </c>
      <c r="BD3" s="23">
        <v>7</v>
      </c>
      <c r="BE3" s="23">
        <v>8</v>
      </c>
      <c r="BF3" s="23">
        <v>8</v>
      </c>
      <c r="BG3" s="29">
        <v>6</v>
      </c>
      <c r="BH3" s="70">
        <f>BC3/($BC3+$BD3+$BE3+$BF3+$BG3)*100</f>
        <v>36.95652173913043</v>
      </c>
      <c r="BI3" s="61">
        <f t="shared" ref="BI3:BK3" si="5">BD3/($BC3+$BD3+$BE3+$BF3+$BG3)*100</f>
        <v>15.217391304347828</v>
      </c>
      <c r="BJ3" s="61">
        <f t="shared" si="5"/>
        <v>17.391304347826086</v>
      </c>
      <c r="BK3" s="61">
        <f t="shared" si="5"/>
        <v>17.391304347826086</v>
      </c>
      <c r="BL3" s="74">
        <f>BG3/($BC3+$BD3+$BE3+$BF3+$BG3)*100</f>
        <v>13.043478260869565</v>
      </c>
      <c r="BM3" s="22">
        <v>10</v>
      </c>
      <c r="BN3" s="23">
        <v>20</v>
      </c>
      <c r="BO3" s="23">
        <v>9</v>
      </c>
      <c r="BP3" s="29">
        <v>8</v>
      </c>
      <c r="BQ3" s="65">
        <f>BM3/($BM3+$BN3+$BO3+$BP3)*100</f>
        <v>21.276595744680851</v>
      </c>
      <c r="BR3" s="61">
        <f t="shared" ref="BR3:BT18" si="6">BN3/($BM3+$BN3+$BO3+$BP3)*100</f>
        <v>42.553191489361701</v>
      </c>
      <c r="BS3" s="61">
        <f t="shared" si="6"/>
        <v>19.148936170212767</v>
      </c>
      <c r="BT3" s="74">
        <f t="shared" si="6"/>
        <v>17.021276595744681</v>
      </c>
      <c r="BU3" s="22">
        <v>38</v>
      </c>
      <c r="BV3" s="23">
        <v>26</v>
      </c>
      <c r="BW3" s="23">
        <v>5</v>
      </c>
      <c r="BX3" s="23">
        <v>2</v>
      </c>
      <c r="BY3" s="29">
        <v>7</v>
      </c>
      <c r="BZ3" s="65">
        <f>BU3/($BU3+$BV3+$BW3+$BX3+$BY3)*100</f>
        <v>48.717948717948715</v>
      </c>
      <c r="CA3" s="61">
        <f t="shared" ref="CA3:CB3" si="7">BV3/($BU3+$BV3+$BW3+$BX3+$BY3)*100</f>
        <v>33.333333333333329</v>
      </c>
      <c r="CB3" s="61">
        <f t="shared" si="7"/>
        <v>6.4102564102564097</v>
      </c>
      <c r="CC3" s="61">
        <f>BX3/($BU3+$BV3+$BW3+$BX3+$BY3)*100</f>
        <v>2.5641025641025639</v>
      </c>
      <c r="CD3" s="74">
        <f t="shared" ref="CD3" si="8">BY3/($BU3+$BV3+$BW3+$BX3+$BY3)*100</f>
        <v>8.9743589743589745</v>
      </c>
      <c r="CE3" s="22">
        <v>2</v>
      </c>
      <c r="CF3" s="23">
        <v>25</v>
      </c>
      <c r="CG3" s="23">
        <v>12</v>
      </c>
      <c r="CH3" s="23">
        <v>14</v>
      </c>
      <c r="CI3" s="23">
        <v>4</v>
      </c>
      <c r="CJ3" s="29">
        <v>6</v>
      </c>
      <c r="CK3" s="70">
        <f>CE3/($CE3+$CF3+$CG3+$CH3+$CI3+$CJ3)*100</f>
        <v>3.1746031746031744</v>
      </c>
      <c r="CL3" s="61">
        <f t="shared" ref="CL3:CO3" si="9">CF3/($CE3+$CF3+$CG3+$CH3+$CI3+$CJ3)*100</f>
        <v>39.682539682539684</v>
      </c>
      <c r="CM3" s="61">
        <f t="shared" si="9"/>
        <v>19.047619047619047</v>
      </c>
      <c r="CN3" s="61">
        <f t="shared" si="9"/>
        <v>22.222222222222221</v>
      </c>
      <c r="CO3" s="61">
        <f t="shared" si="9"/>
        <v>6.3492063492063489</v>
      </c>
      <c r="CP3" s="62">
        <f>CJ3/($CE3+$CF3+$CG3+$CH3+$CI3+$CJ3)*100</f>
        <v>9.5238095238095237</v>
      </c>
    </row>
    <row r="4" spans="1:94" x14ac:dyDescent="0.25">
      <c r="A4" s="35">
        <v>1</v>
      </c>
      <c r="B4" s="31" t="s">
        <v>1</v>
      </c>
      <c r="C4" s="11">
        <v>24</v>
      </c>
      <c r="D4" s="7">
        <v>8</v>
      </c>
      <c r="E4" s="7">
        <v>2</v>
      </c>
      <c r="F4" s="8">
        <v>0</v>
      </c>
      <c r="G4" s="12">
        <v>0</v>
      </c>
      <c r="H4" s="14">
        <f t="shared" ref="H4:H32" si="10">C4/($C4+$D4+$E4+$F4+$G4)*100</f>
        <v>70.588235294117652</v>
      </c>
      <c r="I4" s="6">
        <f t="shared" si="0"/>
        <v>23.52941176470588</v>
      </c>
      <c r="J4" s="6">
        <f t="shared" si="0"/>
        <v>5.8823529411764701</v>
      </c>
      <c r="K4" s="6">
        <f t="shared" si="0"/>
        <v>0</v>
      </c>
      <c r="L4" s="15">
        <f t="shared" si="0"/>
        <v>0</v>
      </c>
      <c r="M4" s="11">
        <v>3</v>
      </c>
      <c r="N4" s="7">
        <v>1</v>
      </c>
      <c r="O4" s="7">
        <v>7</v>
      </c>
      <c r="P4" s="7">
        <v>7</v>
      </c>
      <c r="Q4" s="13">
        <v>12</v>
      </c>
      <c r="R4" s="14">
        <f t="shared" ref="R4:R32" si="11">M4/($M4+$N4+$O4+$P4+$Q4)*100</f>
        <v>10</v>
      </c>
      <c r="S4" s="6">
        <f t="shared" si="1"/>
        <v>3.3333333333333335</v>
      </c>
      <c r="T4" s="6">
        <f t="shared" si="1"/>
        <v>23.333333333333332</v>
      </c>
      <c r="U4" s="6">
        <f t="shared" si="1"/>
        <v>23.333333333333332</v>
      </c>
      <c r="V4" s="53">
        <f t="shared" si="1"/>
        <v>40</v>
      </c>
      <c r="W4" s="63">
        <v>1</v>
      </c>
      <c r="X4" s="9">
        <v>1</v>
      </c>
      <c r="Y4" s="9">
        <v>1</v>
      </c>
      <c r="Z4" s="9">
        <v>2</v>
      </c>
      <c r="AA4" s="9">
        <v>5</v>
      </c>
      <c r="AB4" s="9">
        <v>16</v>
      </c>
      <c r="AC4" s="10">
        <v>0</v>
      </c>
      <c r="AD4" s="68">
        <v>0</v>
      </c>
      <c r="AE4" s="71">
        <f t="shared" ref="AE4:AE32" si="12">W4/($W4+$X4+$Y4+$Z4+$AA4+$AB4+$AC4+$AD4)*100</f>
        <v>3.8461538461538463</v>
      </c>
      <c r="AF4" s="57">
        <f t="shared" si="2"/>
        <v>3.8461538461538463</v>
      </c>
      <c r="AG4" s="57">
        <f t="shared" si="2"/>
        <v>3.8461538461538463</v>
      </c>
      <c r="AH4" s="57">
        <f t="shared" si="2"/>
        <v>7.6923076923076925</v>
      </c>
      <c r="AI4" s="57">
        <f t="shared" si="2"/>
        <v>19.230769230769234</v>
      </c>
      <c r="AJ4" s="57">
        <f t="shared" si="2"/>
        <v>61.53846153846154</v>
      </c>
      <c r="AK4" s="57">
        <f t="shared" si="2"/>
        <v>0</v>
      </c>
      <c r="AL4" s="75">
        <f t="shared" si="2"/>
        <v>0</v>
      </c>
      <c r="AM4" s="11">
        <v>4</v>
      </c>
      <c r="AN4" s="7">
        <v>4</v>
      </c>
      <c r="AO4" s="7">
        <v>4</v>
      </c>
      <c r="AP4" s="7">
        <v>2</v>
      </c>
      <c r="AQ4" s="13">
        <v>16</v>
      </c>
      <c r="AR4" s="66">
        <f t="shared" ref="AR4:AR32" si="13">AM4/($AM4+$AN4+$AO4+$AP4+$AQ4)*100</f>
        <v>13.333333333333334</v>
      </c>
      <c r="AS4" s="57">
        <f t="shared" ref="AS4:AS32" si="14">AN4/($AM4+$AN4+$AO4+$AP4+$AQ4)*100</f>
        <v>13.333333333333334</v>
      </c>
      <c r="AT4" s="57">
        <f t="shared" ref="AT4:AT32" si="15">AO4/($AM4+$AN4+$AO4+$AP4+$AQ4)*100</f>
        <v>13.333333333333334</v>
      </c>
      <c r="AU4" s="57">
        <f t="shared" ref="AU4:AU32" si="16">AP4/($AM4+$AN4+$AO4+$AP4+$AQ4)*100</f>
        <v>6.666666666666667</v>
      </c>
      <c r="AV4" s="75">
        <f t="shared" ref="AV4:AV32" si="17">AQ4/($AM4+$AN4+$AO4+$AP4+$AQ4)*100</f>
        <v>53.333333333333336</v>
      </c>
      <c r="AW4" s="11">
        <v>16</v>
      </c>
      <c r="AX4" s="7">
        <v>11</v>
      </c>
      <c r="AY4" s="94">
        <v>7</v>
      </c>
      <c r="AZ4" s="71">
        <f t="shared" ref="AZ4:AZ32" si="18">AW4/($AW4+$AX4+$AY4)*100</f>
        <v>47.058823529411761</v>
      </c>
      <c r="BA4" s="57">
        <f t="shared" ref="BA4:BA32" si="19">AX4/($AW4+$AX4+$AY4)*100</f>
        <v>32.352941176470587</v>
      </c>
      <c r="BB4" s="75">
        <f t="shared" ref="BB4:BB32" si="20">AY4/($AW4+$AX4+$AY4)*100</f>
        <v>20.588235294117645</v>
      </c>
      <c r="BC4" s="11">
        <v>7</v>
      </c>
      <c r="BD4" s="7">
        <v>4</v>
      </c>
      <c r="BE4" s="7">
        <v>6</v>
      </c>
      <c r="BF4" s="7">
        <v>5</v>
      </c>
      <c r="BG4" s="13">
        <v>3</v>
      </c>
      <c r="BH4" s="71">
        <f t="shared" ref="BH4:BH32" si="21">BC4/($BC4+$BD4+$BE4+$BF4+$BG4)*100</f>
        <v>28.000000000000004</v>
      </c>
      <c r="BI4" s="57">
        <f t="shared" ref="BI4:BI32" si="22">BD4/($BC4+$BD4+$BE4+$BF4+$BG4)*100</f>
        <v>16</v>
      </c>
      <c r="BJ4" s="57">
        <f t="shared" ref="BJ4:BJ32" si="23">BE4/($BC4+$BD4+$BE4+$BF4+$BG4)*100</f>
        <v>24</v>
      </c>
      <c r="BK4" s="57">
        <f t="shared" ref="BK4:BK32" si="24">BF4/($BC4+$BD4+$BE4+$BF4+$BG4)*100</f>
        <v>20</v>
      </c>
      <c r="BL4" s="75">
        <f t="shared" ref="BL4:BL32" si="25">BG4/($BC4+$BD4+$BE4+$BF4+$BG4)*100</f>
        <v>12</v>
      </c>
      <c r="BM4" s="11">
        <v>6</v>
      </c>
      <c r="BN4" s="7">
        <v>13</v>
      </c>
      <c r="BO4" s="7">
        <v>2</v>
      </c>
      <c r="BP4" s="13">
        <v>5</v>
      </c>
      <c r="BQ4" s="66">
        <f t="shared" ref="BQ4:BQ32" si="26">BM4/($BM4+$BN4+$BO4+$BP4)*100</f>
        <v>23.076923076923077</v>
      </c>
      <c r="BR4" s="57">
        <f t="shared" si="6"/>
        <v>50</v>
      </c>
      <c r="BS4" s="57">
        <f t="shared" si="6"/>
        <v>7.6923076923076925</v>
      </c>
      <c r="BT4" s="75">
        <f t="shared" si="6"/>
        <v>19.230769230769234</v>
      </c>
      <c r="BU4" s="11">
        <v>11</v>
      </c>
      <c r="BV4" s="7">
        <v>12</v>
      </c>
      <c r="BW4" s="7">
        <v>1</v>
      </c>
      <c r="BX4" s="7">
        <v>1</v>
      </c>
      <c r="BY4" s="13">
        <v>7</v>
      </c>
      <c r="BZ4" s="66">
        <f t="shared" ref="BZ4:BZ32" si="27">BU4/($BU4+$BV4+$BW4+$BX4+$BY4)*100</f>
        <v>34.375</v>
      </c>
      <c r="CA4" s="57">
        <f t="shared" ref="CA4:CA32" si="28">BV4/($BU4+$BV4+$BW4+$BX4+$BY4)*100</f>
        <v>37.5</v>
      </c>
      <c r="CB4" s="57">
        <f t="shared" ref="CB4:CB32" si="29">BW4/($BU4+$BV4+$BW4+$BX4+$BY4)*100</f>
        <v>3.125</v>
      </c>
      <c r="CC4" s="57">
        <f t="shared" ref="CC4:CC32" si="30">BX4/($BU4+$BV4+$BW4+$BX4+$BY4)*100</f>
        <v>3.125</v>
      </c>
      <c r="CD4" s="75">
        <f t="shared" ref="CD4:CD32" si="31">BY4/($BU4+$BV4+$BW4+$BX4+$BY4)*100</f>
        <v>21.875</v>
      </c>
      <c r="CE4" s="11">
        <v>1</v>
      </c>
      <c r="CF4" s="7">
        <v>8</v>
      </c>
      <c r="CG4" s="7">
        <v>5</v>
      </c>
      <c r="CH4" s="7">
        <v>5</v>
      </c>
      <c r="CI4" s="7">
        <v>4</v>
      </c>
      <c r="CJ4" s="12">
        <v>0</v>
      </c>
      <c r="CK4" s="71">
        <f t="shared" ref="CK4:CK32" si="32">CE4/($CE4+$CF4+$CG4+$CH4+$CI4+$CJ4)*100</f>
        <v>4.3478260869565215</v>
      </c>
      <c r="CL4" s="57">
        <f t="shared" ref="CL4:CL32" si="33">CF4/($CE4+$CF4+$CG4+$CH4+$CI4+$CJ4)*100</f>
        <v>34.782608695652172</v>
      </c>
      <c r="CM4" s="57">
        <f t="shared" ref="CM4:CM32" si="34">CG4/($CE4+$CF4+$CG4+$CH4+$CI4+$CJ4)*100</f>
        <v>21.739130434782609</v>
      </c>
      <c r="CN4" s="57">
        <f t="shared" ref="CN4:CN32" si="35">CH4/($CE4+$CF4+$CG4+$CH4+$CI4+$CJ4)*100</f>
        <v>21.739130434782609</v>
      </c>
      <c r="CO4" s="57">
        <f t="shared" ref="CO4:CO32" si="36">CI4/($CE4+$CF4+$CG4+$CH4+$CI4+$CJ4)*100</f>
        <v>17.391304347826086</v>
      </c>
      <c r="CP4" s="64">
        <f t="shared" ref="CP4:CP32" si="37">CJ4/($CE4+$CF4+$CG4+$CH4+$CI4+$CJ4)*100</f>
        <v>0</v>
      </c>
    </row>
    <row r="5" spans="1:94" x14ac:dyDescent="0.25">
      <c r="A5" s="35">
        <v>1</v>
      </c>
      <c r="B5" s="31" t="s">
        <v>2</v>
      </c>
      <c r="C5" s="11">
        <v>22</v>
      </c>
      <c r="D5" s="7">
        <v>3</v>
      </c>
      <c r="E5" s="8">
        <v>0</v>
      </c>
      <c r="F5" s="8">
        <v>0</v>
      </c>
      <c r="G5" s="12">
        <v>0</v>
      </c>
      <c r="H5" s="14">
        <f t="shared" si="10"/>
        <v>88</v>
      </c>
      <c r="I5" s="6">
        <f t="shared" si="0"/>
        <v>12</v>
      </c>
      <c r="J5" s="6">
        <f t="shared" si="0"/>
        <v>0</v>
      </c>
      <c r="K5" s="6">
        <f t="shared" si="0"/>
        <v>0</v>
      </c>
      <c r="L5" s="15">
        <f t="shared" si="0"/>
        <v>0</v>
      </c>
      <c r="M5" s="11">
        <v>7</v>
      </c>
      <c r="N5" s="8">
        <v>0</v>
      </c>
      <c r="O5" s="7">
        <v>3</v>
      </c>
      <c r="P5" s="7">
        <v>3</v>
      </c>
      <c r="Q5" s="13">
        <v>12</v>
      </c>
      <c r="R5" s="14">
        <f t="shared" si="11"/>
        <v>28.000000000000004</v>
      </c>
      <c r="S5" s="6">
        <f t="shared" si="1"/>
        <v>0</v>
      </c>
      <c r="T5" s="6">
        <f t="shared" si="1"/>
        <v>12</v>
      </c>
      <c r="U5" s="6">
        <f t="shared" si="1"/>
        <v>12</v>
      </c>
      <c r="V5" s="53">
        <f t="shared" si="1"/>
        <v>48</v>
      </c>
      <c r="W5" s="63">
        <v>3</v>
      </c>
      <c r="X5" s="10">
        <v>0</v>
      </c>
      <c r="Y5" s="9">
        <v>5</v>
      </c>
      <c r="Z5" s="10">
        <v>0</v>
      </c>
      <c r="AA5" s="9">
        <v>7</v>
      </c>
      <c r="AB5" s="9">
        <v>9</v>
      </c>
      <c r="AC5" s="10">
        <v>0</v>
      </c>
      <c r="AD5" s="68">
        <v>0</v>
      </c>
      <c r="AE5" s="71">
        <f t="shared" si="12"/>
        <v>12.5</v>
      </c>
      <c r="AF5" s="57">
        <f t="shared" si="2"/>
        <v>0</v>
      </c>
      <c r="AG5" s="57">
        <f t="shared" si="2"/>
        <v>20.833333333333336</v>
      </c>
      <c r="AH5" s="57">
        <f t="shared" si="2"/>
        <v>0</v>
      </c>
      <c r="AI5" s="57">
        <f t="shared" si="2"/>
        <v>29.166666666666668</v>
      </c>
      <c r="AJ5" s="57">
        <f t="shared" si="2"/>
        <v>37.5</v>
      </c>
      <c r="AK5" s="57">
        <f t="shared" si="2"/>
        <v>0</v>
      </c>
      <c r="AL5" s="75">
        <f t="shared" si="2"/>
        <v>0</v>
      </c>
      <c r="AM5" s="18">
        <v>0</v>
      </c>
      <c r="AN5" s="7">
        <v>7</v>
      </c>
      <c r="AO5" s="7">
        <v>5</v>
      </c>
      <c r="AP5" s="7">
        <v>4</v>
      </c>
      <c r="AQ5" s="13">
        <v>9</v>
      </c>
      <c r="AR5" s="66">
        <f t="shared" si="13"/>
        <v>0</v>
      </c>
      <c r="AS5" s="57">
        <f t="shared" si="14"/>
        <v>28.000000000000004</v>
      </c>
      <c r="AT5" s="57">
        <f t="shared" si="15"/>
        <v>20</v>
      </c>
      <c r="AU5" s="57">
        <f t="shared" si="16"/>
        <v>16</v>
      </c>
      <c r="AV5" s="75">
        <f t="shared" si="17"/>
        <v>36</v>
      </c>
      <c r="AW5" s="11">
        <v>12</v>
      </c>
      <c r="AX5" s="7">
        <v>9</v>
      </c>
      <c r="AY5" s="94">
        <v>3</v>
      </c>
      <c r="AZ5" s="71">
        <f t="shared" si="18"/>
        <v>50</v>
      </c>
      <c r="BA5" s="57">
        <f t="shared" si="19"/>
        <v>37.5</v>
      </c>
      <c r="BB5" s="75">
        <f t="shared" si="20"/>
        <v>12.5</v>
      </c>
      <c r="BC5" s="11">
        <v>10</v>
      </c>
      <c r="BD5" s="7">
        <v>1</v>
      </c>
      <c r="BE5" s="7">
        <v>2</v>
      </c>
      <c r="BF5" s="7">
        <v>2</v>
      </c>
      <c r="BG5" s="12">
        <v>0</v>
      </c>
      <c r="BH5" s="71">
        <f t="shared" si="21"/>
        <v>66.666666666666657</v>
      </c>
      <c r="BI5" s="57">
        <f t="shared" si="22"/>
        <v>6.666666666666667</v>
      </c>
      <c r="BJ5" s="57">
        <f t="shared" si="23"/>
        <v>13.333333333333334</v>
      </c>
      <c r="BK5" s="57">
        <f t="shared" si="24"/>
        <v>13.333333333333334</v>
      </c>
      <c r="BL5" s="75">
        <f t="shared" si="25"/>
        <v>0</v>
      </c>
      <c r="BM5" s="11">
        <v>3</v>
      </c>
      <c r="BN5" s="7">
        <v>7</v>
      </c>
      <c r="BO5" s="7">
        <v>5</v>
      </c>
      <c r="BP5" s="12">
        <v>0</v>
      </c>
      <c r="BQ5" s="66">
        <f t="shared" si="26"/>
        <v>20</v>
      </c>
      <c r="BR5" s="57">
        <f t="shared" si="6"/>
        <v>46.666666666666664</v>
      </c>
      <c r="BS5" s="57">
        <f t="shared" si="6"/>
        <v>33.333333333333329</v>
      </c>
      <c r="BT5" s="75">
        <f t="shared" si="6"/>
        <v>0</v>
      </c>
      <c r="BU5" s="11">
        <v>9</v>
      </c>
      <c r="BV5" s="7">
        <v>8</v>
      </c>
      <c r="BW5" s="7">
        <v>5</v>
      </c>
      <c r="BX5" s="8">
        <v>0</v>
      </c>
      <c r="BY5" s="13">
        <v>3</v>
      </c>
      <c r="BZ5" s="66">
        <f t="shared" si="27"/>
        <v>36</v>
      </c>
      <c r="CA5" s="57">
        <f t="shared" si="28"/>
        <v>32</v>
      </c>
      <c r="CB5" s="57">
        <f t="shared" si="29"/>
        <v>20</v>
      </c>
      <c r="CC5" s="57">
        <f t="shared" si="30"/>
        <v>0</v>
      </c>
      <c r="CD5" s="75">
        <f t="shared" si="31"/>
        <v>12</v>
      </c>
      <c r="CE5" s="18">
        <v>0</v>
      </c>
      <c r="CF5" s="7">
        <v>6</v>
      </c>
      <c r="CG5" s="7">
        <v>8</v>
      </c>
      <c r="CH5" s="7">
        <v>7</v>
      </c>
      <c r="CI5" s="7">
        <v>3</v>
      </c>
      <c r="CJ5" s="12">
        <v>0</v>
      </c>
      <c r="CK5" s="71">
        <f t="shared" si="32"/>
        <v>0</v>
      </c>
      <c r="CL5" s="57">
        <f t="shared" si="33"/>
        <v>25</v>
      </c>
      <c r="CM5" s="57">
        <f t="shared" si="34"/>
        <v>33.333333333333329</v>
      </c>
      <c r="CN5" s="57">
        <f t="shared" si="35"/>
        <v>29.166666666666668</v>
      </c>
      <c r="CO5" s="57">
        <f t="shared" si="36"/>
        <v>12.5</v>
      </c>
      <c r="CP5" s="64">
        <f t="shared" si="37"/>
        <v>0</v>
      </c>
    </row>
    <row r="6" spans="1:94" x14ac:dyDescent="0.25">
      <c r="A6" s="35">
        <v>1</v>
      </c>
      <c r="B6" s="31" t="s">
        <v>3</v>
      </c>
      <c r="C6" s="11">
        <v>13</v>
      </c>
      <c r="D6" s="7">
        <v>3</v>
      </c>
      <c r="E6" s="7">
        <v>2</v>
      </c>
      <c r="F6" s="8">
        <v>0</v>
      </c>
      <c r="G6" s="12">
        <v>0</v>
      </c>
      <c r="H6" s="14">
        <f t="shared" si="10"/>
        <v>72.222222222222214</v>
      </c>
      <c r="I6" s="6">
        <f t="shared" si="0"/>
        <v>16.666666666666664</v>
      </c>
      <c r="J6" s="6">
        <f t="shared" si="0"/>
        <v>11.111111111111111</v>
      </c>
      <c r="K6" s="6">
        <f t="shared" si="0"/>
        <v>0</v>
      </c>
      <c r="L6" s="15">
        <f t="shared" si="0"/>
        <v>0</v>
      </c>
      <c r="M6" s="11">
        <v>1</v>
      </c>
      <c r="N6" s="7">
        <v>1</v>
      </c>
      <c r="O6" s="7">
        <v>11</v>
      </c>
      <c r="P6" s="7">
        <v>4</v>
      </c>
      <c r="Q6" s="13">
        <v>1</v>
      </c>
      <c r="R6" s="14">
        <f t="shared" si="11"/>
        <v>5.5555555555555554</v>
      </c>
      <c r="S6" s="6">
        <f t="shared" si="1"/>
        <v>5.5555555555555554</v>
      </c>
      <c r="T6" s="6">
        <f t="shared" si="1"/>
        <v>61.111111111111114</v>
      </c>
      <c r="U6" s="6">
        <f t="shared" si="1"/>
        <v>22.222222222222221</v>
      </c>
      <c r="V6" s="53">
        <f t="shared" si="1"/>
        <v>5.5555555555555554</v>
      </c>
      <c r="W6" s="11">
        <v>2</v>
      </c>
      <c r="X6" s="7">
        <v>2</v>
      </c>
      <c r="Y6" s="7">
        <v>2</v>
      </c>
      <c r="Z6" s="7">
        <v>2</v>
      </c>
      <c r="AA6" s="7">
        <v>2</v>
      </c>
      <c r="AB6" s="7">
        <v>7</v>
      </c>
      <c r="AC6" s="8">
        <v>0</v>
      </c>
      <c r="AD6" s="12">
        <v>0</v>
      </c>
      <c r="AE6" s="71">
        <f t="shared" si="12"/>
        <v>11.76470588235294</v>
      </c>
      <c r="AF6" s="57">
        <f t="shared" si="2"/>
        <v>11.76470588235294</v>
      </c>
      <c r="AG6" s="57">
        <f t="shared" si="2"/>
        <v>11.76470588235294</v>
      </c>
      <c r="AH6" s="57">
        <f t="shared" si="2"/>
        <v>11.76470588235294</v>
      </c>
      <c r="AI6" s="57">
        <f t="shared" si="2"/>
        <v>11.76470588235294</v>
      </c>
      <c r="AJ6" s="57">
        <f t="shared" si="2"/>
        <v>41.17647058823529</v>
      </c>
      <c r="AK6" s="57">
        <f t="shared" si="2"/>
        <v>0</v>
      </c>
      <c r="AL6" s="75">
        <f t="shared" si="2"/>
        <v>0</v>
      </c>
      <c r="AM6" s="11">
        <v>2</v>
      </c>
      <c r="AN6" s="7">
        <v>2</v>
      </c>
      <c r="AO6" s="7">
        <v>3</v>
      </c>
      <c r="AP6" s="7">
        <v>4</v>
      </c>
      <c r="AQ6" s="13">
        <v>7</v>
      </c>
      <c r="AR6" s="66">
        <f t="shared" si="13"/>
        <v>11.111111111111111</v>
      </c>
      <c r="AS6" s="57">
        <f t="shared" si="14"/>
        <v>11.111111111111111</v>
      </c>
      <c r="AT6" s="57">
        <f t="shared" si="15"/>
        <v>16.666666666666664</v>
      </c>
      <c r="AU6" s="57">
        <f t="shared" si="16"/>
        <v>22.222222222222221</v>
      </c>
      <c r="AV6" s="75">
        <f t="shared" si="17"/>
        <v>38.888888888888893</v>
      </c>
      <c r="AW6" s="11">
        <v>9</v>
      </c>
      <c r="AX6" s="7">
        <v>5</v>
      </c>
      <c r="AY6" s="94">
        <v>2</v>
      </c>
      <c r="AZ6" s="71">
        <f t="shared" si="18"/>
        <v>56.25</v>
      </c>
      <c r="BA6" s="57">
        <f t="shared" si="19"/>
        <v>31.25</v>
      </c>
      <c r="BB6" s="75">
        <f t="shared" si="20"/>
        <v>12.5</v>
      </c>
      <c r="BC6" s="11">
        <v>3</v>
      </c>
      <c r="BD6" s="7">
        <v>3</v>
      </c>
      <c r="BE6" s="7">
        <v>8</v>
      </c>
      <c r="BF6" s="8">
        <v>0</v>
      </c>
      <c r="BG6" s="12">
        <v>0</v>
      </c>
      <c r="BH6" s="71">
        <f t="shared" si="21"/>
        <v>21.428571428571427</v>
      </c>
      <c r="BI6" s="57">
        <f t="shared" si="22"/>
        <v>21.428571428571427</v>
      </c>
      <c r="BJ6" s="57">
        <f t="shared" si="23"/>
        <v>57.142857142857139</v>
      </c>
      <c r="BK6" s="57">
        <f t="shared" si="24"/>
        <v>0</v>
      </c>
      <c r="BL6" s="75">
        <f t="shared" si="25"/>
        <v>0</v>
      </c>
      <c r="BM6" s="11">
        <v>3</v>
      </c>
      <c r="BN6" s="7">
        <v>5</v>
      </c>
      <c r="BO6" s="7">
        <v>5</v>
      </c>
      <c r="BP6" s="13">
        <v>1</v>
      </c>
      <c r="BQ6" s="66">
        <f t="shared" si="26"/>
        <v>21.428571428571427</v>
      </c>
      <c r="BR6" s="57">
        <f t="shared" si="6"/>
        <v>35.714285714285715</v>
      </c>
      <c r="BS6" s="57">
        <f t="shared" si="6"/>
        <v>35.714285714285715</v>
      </c>
      <c r="BT6" s="75">
        <f t="shared" si="6"/>
        <v>7.1428571428571423</v>
      </c>
      <c r="BU6" s="11">
        <v>4</v>
      </c>
      <c r="BV6" s="7">
        <v>12</v>
      </c>
      <c r="BW6" s="7">
        <v>2</v>
      </c>
      <c r="BX6" s="8">
        <v>0</v>
      </c>
      <c r="BY6" s="12">
        <v>0</v>
      </c>
      <c r="BZ6" s="66">
        <f t="shared" si="27"/>
        <v>22.222222222222221</v>
      </c>
      <c r="CA6" s="57">
        <f t="shared" si="28"/>
        <v>66.666666666666657</v>
      </c>
      <c r="CB6" s="57">
        <f t="shared" si="29"/>
        <v>11.111111111111111</v>
      </c>
      <c r="CC6" s="57">
        <f t="shared" si="30"/>
        <v>0</v>
      </c>
      <c r="CD6" s="75">
        <f t="shared" si="31"/>
        <v>0</v>
      </c>
      <c r="CE6" s="18">
        <v>0</v>
      </c>
      <c r="CF6" s="7">
        <v>4</v>
      </c>
      <c r="CG6" s="7">
        <v>3</v>
      </c>
      <c r="CH6" s="7">
        <v>6</v>
      </c>
      <c r="CI6" s="8">
        <v>0</v>
      </c>
      <c r="CJ6" s="13">
        <v>5</v>
      </c>
      <c r="CK6" s="71">
        <f t="shared" si="32"/>
        <v>0</v>
      </c>
      <c r="CL6" s="57">
        <f t="shared" si="33"/>
        <v>22.222222222222221</v>
      </c>
      <c r="CM6" s="57">
        <f t="shared" si="34"/>
        <v>16.666666666666664</v>
      </c>
      <c r="CN6" s="57">
        <f t="shared" si="35"/>
        <v>33.333333333333329</v>
      </c>
      <c r="CO6" s="57">
        <f t="shared" si="36"/>
        <v>0</v>
      </c>
      <c r="CP6" s="64">
        <f t="shared" si="37"/>
        <v>27.777777777777779</v>
      </c>
    </row>
    <row r="7" spans="1:94" x14ac:dyDescent="0.25">
      <c r="A7" s="35">
        <v>1</v>
      </c>
      <c r="B7" s="31" t="s">
        <v>4</v>
      </c>
      <c r="C7" s="11">
        <v>2</v>
      </c>
      <c r="D7" s="8">
        <v>0</v>
      </c>
      <c r="E7" s="8">
        <v>0</v>
      </c>
      <c r="F7" s="8">
        <v>0</v>
      </c>
      <c r="G7" s="12">
        <v>0</v>
      </c>
      <c r="H7" s="14">
        <f t="shared" si="10"/>
        <v>100</v>
      </c>
      <c r="I7" s="6">
        <f>D7/($C7+$D7+$E7+$F7+$G7)*100</f>
        <v>0</v>
      </c>
      <c r="J7" s="6">
        <f t="shared" si="0"/>
        <v>0</v>
      </c>
      <c r="K7" s="6">
        <f t="shared" si="0"/>
        <v>0</v>
      </c>
      <c r="L7" s="15">
        <f t="shared" si="0"/>
        <v>0</v>
      </c>
      <c r="M7" s="18">
        <v>0</v>
      </c>
      <c r="N7" s="8">
        <v>0</v>
      </c>
      <c r="O7" s="7">
        <v>1</v>
      </c>
      <c r="P7" s="7">
        <v>1</v>
      </c>
      <c r="Q7" s="12">
        <v>0</v>
      </c>
      <c r="R7" s="14">
        <f t="shared" si="11"/>
        <v>0</v>
      </c>
      <c r="S7" s="6">
        <f t="shared" si="1"/>
        <v>0</v>
      </c>
      <c r="T7" s="6">
        <f t="shared" si="1"/>
        <v>50</v>
      </c>
      <c r="U7" s="6">
        <f t="shared" si="1"/>
        <v>50</v>
      </c>
      <c r="V7" s="53">
        <f t="shared" si="1"/>
        <v>0</v>
      </c>
      <c r="W7" s="18">
        <v>0</v>
      </c>
      <c r="X7" s="8">
        <v>0</v>
      </c>
      <c r="Y7" s="8">
        <v>0</v>
      </c>
      <c r="Z7" s="8">
        <v>0</v>
      </c>
      <c r="AA7" s="8">
        <v>0</v>
      </c>
      <c r="AB7" s="7">
        <v>2</v>
      </c>
      <c r="AC7" s="8">
        <v>0</v>
      </c>
      <c r="AD7" s="12">
        <v>0</v>
      </c>
      <c r="AE7" s="71">
        <f t="shared" si="12"/>
        <v>0</v>
      </c>
      <c r="AF7" s="57">
        <f t="shared" si="2"/>
        <v>0</v>
      </c>
      <c r="AG7" s="57">
        <f t="shared" si="2"/>
        <v>0</v>
      </c>
      <c r="AH7" s="57">
        <f t="shared" si="2"/>
        <v>0</v>
      </c>
      <c r="AI7" s="57">
        <f t="shared" si="2"/>
        <v>0</v>
      </c>
      <c r="AJ7" s="57">
        <f t="shared" si="2"/>
        <v>100</v>
      </c>
      <c r="AK7" s="57">
        <f t="shared" si="2"/>
        <v>0</v>
      </c>
      <c r="AL7" s="75">
        <f t="shared" si="2"/>
        <v>0</v>
      </c>
      <c r="AM7" s="18">
        <v>0</v>
      </c>
      <c r="AN7" s="8">
        <v>0</v>
      </c>
      <c r="AO7" s="8">
        <v>0</v>
      </c>
      <c r="AP7" s="8">
        <v>0</v>
      </c>
      <c r="AQ7" s="13">
        <v>2</v>
      </c>
      <c r="AR7" s="66">
        <f t="shared" si="13"/>
        <v>0</v>
      </c>
      <c r="AS7" s="57">
        <f t="shared" si="14"/>
        <v>0</v>
      </c>
      <c r="AT7" s="57">
        <f t="shared" si="15"/>
        <v>0</v>
      </c>
      <c r="AU7" s="57">
        <f t="shared" si="16"/>
        <v>0</v>
      </c>
      <c r="AV7" s="75">
        <f t="shared" si="17"/>
        <v>100</v>
      </c>
      <c r="AW7" s="18">
        <v>0</v>
      </c>
      <c r="AX7" s="8">
        <v>0</v>
      </c>
      <c r="AY7" s="94">
        <v>2</v>
      </c>
      <c r="AZ7" s="71">
        <f t="shared" si="18"/>
        <v>0</v>
      </c>
      <c r="BA7" s="57">
        <f t="shared" si="19"/>
        <v>0</v>
      </c>
      <c r="BB7" s="75">
        <f t="shared" si="20"/>
        <v>100</v>
      </c>
      <c r="BC7" s="18">
        <v>0</v>
      </c>
      <c r="BD7" s="8">
        <v>0</v>
      </c>
      <c r="BE7" s="8">
        <v>0</v>
      </c>
      <c r="BF7" s="8">
        <v>0</v>
      </c>
      <c r="BG7" s="12">
        <v>0</v>
      </c>
      <c r="BH7" s="71">
        <v>0</v>
      </c>
      <c r="BI7" s="57">
        <v>0</v>
      </c>
      <c r="BJ7" s="57">
        <v>0</v>
      </c>
      <c r="BK7" s="57">
        <v>0</v>
      </c>
      <c r="BL7" s="75">
        <v>0</v>
      </c>
      <c r="BM7" s="18">
        <v>0</v>
      </c>
      <c r="BN7" s="8">
        <v>0</v>
      </c>
      <c r="BO7" s="8">
        <v>0</v>
      </c>
      <c r="BP7" s="12">
        <v>0</v>
      </c>
      <c r="BQ7" s="66">
        <v>0</v>
      </c>
      <c r="BR7" s="57">
        <v>0</v>
      </c>
      <c r="BS7" s="57">
        <v>0</v>
      </c>
      <c r="BT7" s="75">
        <v>0</v>
      </c>
      <c r="BU7" s="11">
        <v>1</v>
      </c>
      <c r="BV7" s="7">
        <v>1</v>
      </c>
      <c r="BW7" s="8">
        <v>0</v>
      </c>
      <c r="BX7" s="8">
        <v>0</v>
      </c>
      <c r="BY7" s="12">
        <v>0</v>
      </c>
      <c r="BZ7" s="66">
        <f t="shared" si="27"/>
        <v>50</v>
      </c>
      <c r="CA7" s="57">
        <f t="shared" si="28"/>
        <v>50</v>
      </c>
      <c r="CB7" s="57">
        <f t="shared" si="29"/>
        <v>0</v>
      </c>
      <c r="CC7" s="57">
        <f t="shared" si="30"/>
        <v>0</v>
      </c>
      <c r="CD7" s="75">
        <f t="shared" si="31"/>
        <v>0</v>
      </c>
      <c r="CE7" s="11">
        <v>1</v>
      </c>
      <c r="CF7" s="7">
        <v>1</v>
      </c>
      <c r="CG7" s="8">
        <v>0</v>
      </c>
      <c r="CH7" s="8">
        <v>0</v>
      </c>
      <c r="CI7" s="8">
        <v>0</v>
      </c>
      <c r="CJ7" s="12">
        <v>0</v>
      </c>
      <c r="CK7" s="71">
        <f t="shared" si="32"/>
        <v>50</v>
      </c>
      <c r="CL7" s="57">
        <f t="shared" si="33"/>
        <v>50</v>
      </c>
      <c r="CM7" s="57">
        <f t="shared" si="34"/>
        <v>0</v>
      </c>
      <c r="CN7" s="57">
        <f t="shared" si="35"/>
        <v>0</v>
      </c>
      <c r="CO7" s="57">
        <f t="shared" si="36"/>
        <v>0</v>
      </c>
      <c r="CP7" s="64">
        <f t="shared" si="37"/>
        <v>0</v>
      </c>
    </row>
    <row r="8" spans="1:94" x14ac:dyDescent="0.25">
      <c r="A8" s="35">
        <v>1</v>
      </c>
      <c r="B8" s="31" t="s">
        <v>5</v>
      </c>
      <c r="C8" s="11">
        <v>10</v>
      </c>
      <c r="D8" s="7">
        <v>3</v>
      </c>
      <c r="E8" s="7">
        <v>1</v>
      </c>
      <c r="F8" s="8">
        <v>0</v>
      </c>
      <c r="G8" s="12">
        <v>0</v>
      </c>
      <c r="H8" s="14">
        <f t="shared" si="10"/>
        <v>71.428571428571431</v>
      </c>
      <c r="I8" s="6">
        <f t="shared" si="0"/>
        <v>21.428571428571427</v>
      </c>
      <c r="J8" s="6">
        <f t="shared" si="0"/>
        <v>7.1428571428571423</v>
      </c>
      <c r="K8" s="6">
        <f t="shared" si="0"/>
        <v>0</v>
      </c>
      <c r="L8" s="15">
        <f t="shared" si="0"/>
        <v>0</v>
      </c>
      <c r="M8" s="18">
        <v>0</v>
      </c>
      <c r="N8" s="7">
        <v>1</v>
      </c>
      <c r="O8" s="7">
        <v>3</v>
      </c>
      <c r="P8" s="7">
        <v>1</v>
      </c>
      <c r="Q8" s="13">
        <v>8</v>
      </c>
      <c r="R8" s="14">
        <f t="shared" si="11"/>
        <v>0</v>
      </c>
      <c r="S8" s="6">
        <f t="shared" si="1"/>
        <v>7.6923076923076925</v>
      </c>
      <c r="T8" s="6">
        <f t="shared" si="1"/>
        <v>23.076923076923077</v>
      </c>
      <c r="U8" s="6">
        <f t="shared" si="1"/>
        <v>7.6923076923076925</v>
      </c>
      <c r="V8" s="53">
        <f t="shared" si="1"/>
        <v>61.53846153846154</v>
      </c>
      <c r="W8" s="11">
        <v>1</v>
      </c>
      <c r="X8" s="8">
        <v>0</v>
      </c>
      <c r="Y8" s="7">
        <v>1</v>
      </c>
      <c r="Z8" s="7">
        <v>1</v>
      </c>
      <c r="AA8" s="7">
        <v>3</v>
      </c>
      <c r="AB8" s="7">
        <v>7</v>
      </c>
      <c r="AC8" s="8">
        <v>0</v>
      </c>
      <c r="AD8" s="12">
        <v>0</v>
      </c>
      <c r="AE8" s="71">
        <f t="shared" si="12"/>
        <v>7.6923076923076925</v>
      </c>
      <c r="AF8" s="57">
        <f t="shared" si="2"/>
        <v>0</v>
      </c>
      <c r="AG8" s="57">
        <f t="shared" si="2"/>
        <v>7.6923076923076925</v>
      </c>
      <c r="AH8" s="57">
        <f t="shared" si="2"/>
        <v>7.6923076923076925</v>
      </c>
      <c r="AI8" s="57">
        <f t="shared" si="2"/>
        <v>23.076923076923077</v>
      </c>
      <c r="AJ8" s="57">
        <f t="shared" si="2"/>
        <v>53.846153846153847</v>
      </c>
      <c r="AK8" s="57">
        <f t="shared" si="2"/>
        <v>0</v>
      </c>
      <c r="AL8" s="75">
        <f t="shared" si="2"/>
        <v>0</v>
      </c>
      <c r="AM8" s="11">
        <v>1</v>
      </c>
      <c r="AN8" s="8">
        <v>0</v>
      </c>
      <c r="AO8" s="7">
        <v>4</v>
      </c>
      <c r="AP8" s="7">
        <v>1</v>
      </c>
      <c r="AQ8" s="13">
        <v>7</v>
      </c>
      <c r="AR8" s="66">
        <f t="shared" si="13"/>
        <v>7.6923076923076925</v>
      </c>
      <c r="AS8" s="57">
        <f t="shared" si="14"/>
        <v>0</v>
      </c>
      <c r="AT8" s="57">
        <f t="shared" si="15"/>
        <v>30.76923076923077</v>
      </c>
      <c r="AU8" s="57">
        <f t="shared" si="16"/>
        <v>7.6923076923076925</v>
      </c>
      <c r="AV8" s="75">
        <f t="shared" si="17"/>
        <v>53.846153846153847</v>
      </c>
      <c r="AW8" s="11">
        <v>6</v>
      </c>
      <c r="AX8" s="7">
        <v>4</v>
      </c>
      <c r="AY8" s="94">
        <v>3</v>
      </c>
      <c r="AZ8" s="71">
        <f t="shared" si="18"/>
        <v>46.153846153846153</v>
      </c>
      <c r="BA8" s="57">
        <f t="shared" si="19"/>
        <v>30.76923076923077</v>
      </c>
      <c r="BB8" s="75">
        <f t="shared" si="20"/>
        <v>23.076923076923077</v>
      </c>
      <c r="BC8" s="11">
        <v>2</v>
      </c>
      <c r="BD8" s="7">
        <v>3</v>
      </c>
      <c r="BE8" s="7">
        <v>4</v>
      </c>
      <c r="BF8" s="7">
        <v>1</v>
      </c>
      <c r="BG8" s="13">
        <v>2</v>
      </c>
      <c r="BH8" s="71">
        <f t="shared" si="21"/>
        <v>16.666666666666664</v>
      </c>
      <c r="BI8" s="57">
        <f t="shared" si="22"/>
        <v>25</v>
      </c>
      <c r="BJ8" s="57">
        <f t="shared" si="23"/>
        <v>33.333333333333329</v>
      </c>
      <c r="BK8" s="57">
        <f t="shared" si="24"/>
        <v>8.3333333333333321</v>
      </c>
      <c r="BL8" s="75">
        <f t="shared" si="25"/>
        <v>16.666666666666664</v>
      </c>
      <c r="BM8" s="11">
        <v>1</v>
      </c>
      <c r="BN8" s="7">
        <v>4</v>
      </c>
      <c r="BO8" s="7">
        <v>6</v>
      </c>
      <c r="BP8" s="13">
        <v>1</v>
      </c>
      <c r="BQ8" s="66">
        <f t="shared" si="26"/>
        <v>8.3333333333333321</v>
      </c>
      <c r="BR8" s="57">
        <f t="shared" si="6"/>
        <v>33.333333333333329</v>
      </c>
      <c r="BS8" s="57">
        <f t="shared" si="6"/>
        <v>50</v>
      </c>
      <c r="BT8" s="75">
        <f t="shared" si="6"/>
        <v>8.3333333333333321</v>
      </c>
      <c r="BU8" s="11">
        <v>5</v>
      </c>
      <c r="BV8" s="7">
        <v>4</v>
      </c>
      <c r="BW8" s="7">
        <v>3</v>
      </c>
      <c r="BX8" s="8">
        <v>0</v>
      </c>
      <c r="BY8" s="13">
        <v>2</v>
      </c>
      <c r="BZ8" s="66">
        <f t="shared" si="27"/>
        <v>35.714285714285715</v>
      </c>
      <c r="CA8" s="57">
        <f t="shared" si="28"/>
        <v>28.571428571428569</v>
      </c>
      <c r="CB8" s="57">
        <f t="shared" si="29"/>
        <v>21.428571428571427</v>
      </c>
      <c r="CC8" s="57">
        <f t="shared" si="30"/>
        <v>0</v>
      </c>
      <c r="CD8" s="75">
        <f t="shared" si="31"/>
        <v>14.285714285714285</v>
      </c>
      <c r="CE8" s="11">
        <v>1</v>
      </c>
      <c r="CF8" s="7">
        <v>2</v>
      </c>
      <c r="CG8" s="8">
        <v>0</v>
      </c>
      <c r="CH8" s="7">
        <v>5</v>
      </c>
      <c r="CI8" s="7">
        <v>1</v>
      </c>
      <c r="CJ8" s="13">
        <v>1</v>
      </c>
      <c r="CK8" s="71">
        <f t="shared" si="32"/>
        <v>10</v>
      </c>
      <c r="CL8" s="57">
        <f t="shared" si="33"/>
        <v>20</v>
      </c>
      <c r="CM8" s="57">
        <f t="shared" si="34"/>
        <v>0</v>
      </c>
      <c r="CN8" s="57">
        <f t="shared" si="35"/>
        <v>50</v>
      </c>
      <c r="CO8" s="57">
        <f t="shared" si="36"/>
        <v>10</v>
      </c>
      <c r="CP8" s="64">
        <f t="shared" si="37"/>
        <v>10</v>
      </c>
    </row>
    <row r="9" spans="1:94" x14ac:dyDescent="0.25">
      <c r="A9" s="35">
        <v>1</v>
      </c>
      <c r="B9" s="31" t="s">
        <v>6</v>
      </c>
      <c r="C9" s="11">
        <v>13</v>
      </c>
      <c r="D9" s="7">
        <v>2</v>
      </c>
      <c r="E9" s="7">
        <v>1</v>
      </c>
      <c r="F9" s="8">
        <v>0</v>
      </c>
      <c r="G9" s="12">
        <v>0</v>
      </c>
      <c r="H9" s="14">
        <f>C9/($C9+$D9+$E9+$F9+$G9)*100</f>
        <v>81.25</v>
      </c>
      <c r="I9" s="6">
        <f t="shared" si="0"/>
        <v>12.5</v>
      </c>
      <c r="J9" s="6">
        <f t="shared" si="0"/>
        <v>6.25</v>
      </c>
      <c r="K9" s="6">
        <f t="shared" si="0"/>
        <v>0</v>
      </c>
      <c r="L9" s="15">
        <f t="shared" si="0"/>
        <v>0</v>
      </c>
      <c r="M9" s="11">
        <v>3</v>
      </c>
      <c r="N9" s="7">
        <v>3</v>
      </c>
      <c r="O9" s="7">
        <v>4</v>
      </c>
      <c r="P9" s="7">
        <v>4</v>
      </c>
      <c r="Q9" s="13">
        <v>2</v>
      </c>
      <c r="R9" s="14">
        <f t="shared" si="11"/>
        <v>18.75</v>
      </c>
      <c r="S9" s="6">
        <f t="shared" si="1"/>
        <v>18.75</v>
      </c>
      <c r="T9" s="6">
        <f t="shared" si="1"/>
        <v>25</v>
      </c>
      <c r="U9" s="6">
        <f t="shared" si="1"/>
        <v>25</v>
      </c>
      <c r="V9" s="53">
        <f t="shared" si="1"/>
        <v>12.5</v>
      </c>
      <c r="W9" s="11">
        <v>4</v>
      </c>
      <c r="X9" s="8">
        <v>0</v>
      </c>
      <c r="Y9" s="7">
        <v>1</v>
      </c>
      <c r="Z9" s="7">
        <v>1</v>
      </c>
      <c r="AA9" s="7">
        <v>3</v>
      </c>
      <c r="AB9" s="7">
        <v>5</v>
      </c>
      <c r="AC9" s="8">
        <v>0</v>
      </c>
      <c r="AD9" s="12">
        <v>0</v>
      </c>
      <c r="AE9" s="71">
        <f t="shared" si="12"/>
        <v>28.571428571428569</v>
      </c>
      <c r="AF9" s="57">
        <f t="shared" si="2"/>
        <v>0</v>
      </c>
      <c r="AG9" s="57">
        <f t="shared" si="2"/>
        <v>7.1428571428571423</v>
      </c>
      <c r="AH9" s="57">
        <f t="shared" si="2"/>
        <v>7.1428571428571423</v>
      </c>
      <c r="AI9" s="57">
        <f t="shared" si="2"/>
        <v>21.428571428571427</v>
      </c>
      <c r="AJ9" s="57">
        <f t="shared" si="2"/>
        <v>35.714285714285715</v>
      </c>
      <c r="AK9" s="57">
        <f t="shared" si="2"/>
        <v>0</v>
      </c>
      <c r="AL9" s="75">
        <f t="shared" si="2"/>
        <v>0</v>
      </c>
      <c r="AM9" s="11">
        <v>1</v>
      </c>
      <c r="AN9" s="7">
        <v>2</v>
      </c>
      <c r="AO9" s="7">
        <v>4</v>
      </c>
      <c r="AP9" s="7">
        <v>4</v>
      </c>
      <c r="AQ9" s="13">
        <v>5</v>
      </c>
      <c r="AR9" s="66">
        <f t="shared" si="13"/>
        <v>6.25</v>
      </c>
      <c r="AS9" s="57">
        <f t="shared" si="14"/>
        <v>12.5</v>
      </c>
      <c r="AT9" s="57">
        <f t="shared" si="15"/>
        <v>25</v>
      </c>
      <c r="AU9" s="57">
        <f t="shared" si="16"/>
        <v>25</v>
      </c>
      <c r="AV9" s="75">
        <f t="shared" si="17"/>
        <v>31.25</v>
      </c>
      <c r="AW9" s="11">
        <v>5</v>
      </c>
      <c r="AX9" s="7">
        <v>8</v>
      </c>
      <c r="AY9" s="94">
        <v>2</v>
      </c>
      <c r="AZ9" s="71">
        <f t="shared" si="18"/>
        <v>33.333333333333329</v>
      </c>
      <c r="BA9" s="57">
        <f t="shared" si="19"/>
        <v>53.333333333333336</v>
      </c>
      <c r="BB9" s="75">
        <f t="shared" si="20"/>
        <v>13.333333333333334</v>
      </c>
      <c r="BC9" s="11">
        <v>3</v>
      </c>
      <c r="BD9" s="7">
        <v>1</v>
      </c>
      <c r="BE9" s="7">
        <v>2</v>
      </c>
      <c r="BF9" s="7">
        <v>1</v>
      </c>
      <c r="BG9" s="12">
        <v>0</v>
      </c>
      <c r="BH9" s="71">
        <f t="shared" si="21"/>
        <v>42.857142857142854</v>
      </c>
      <c r="BI9" s="57">
        <f t="shared" si="22"/>
        <v>14.285714285714285</v>
      </c>
      <c r="BJ9" s="57">
        <f t="shared" si="23"/>
        <v>28.571428571428569</v>
      </c>
      <c r="BK9" s="57">
        <f t="shared" si="24"/>
        <v>14.285714285714285</v>
      </c>
      <c r="BL9" s="75">
        <f t="shared" si="25"/>
        <v>0</v>
      </c>
      <c r="BM9" s="18">
        <v>0</v>
      </c>
      <c r="BN9" s="7">
        <v>4</v>
      </c>
      <c r="BO9" s="7">
        <v>2</v>
      </c>
      <c r="BP9" s="13">
        <v>1</v>
      </c>
      <c r="BQ9" s="66">
        <f t="shared" si="26"/>
        <v>0</v>
      </c>
      <c r="BR9" s="57">
        <f t="shared" si="6"/>
        <v>57.142857142857139</v>
      </c>
      <c r="BS9" s="57">
        <f t="shared" si="6"/>
        <v>28.571428571428569</v>
      </c>
      <c r="BT9" s="75">
        <f t="shared" si="6"/>
        <v>14.285714285714285</v>
      </c>
      <c r="BU9" s="11">
        <v>9</v>
      </c>
      <c r="BV9" s="7">
        <v>5</v>
      </c>
      <c r="BW9" s="7">
        <v>1</v>
      </c>
      <c r="BX9" s="7">
        <v>1</v>
      </c>
      <c r="BY9" s="12">
        <v>0</v>
      </c>
      <c r="BZ9" s="66">
        <f t="shared" si="27"/>
        <v>56.25</v>
      </c>
      <c r="CA9" s="57">
        <f t="shared" si="28"/>
        <v>31.25</v>
      </c>
      <c r="CB9" s="57">
        <f t="shared" si="29"/>
        <v>6.25</v>
      </c>
      <c r="CC9" s="57">
        <f t="shared" si="30"/>
        <v>6.25</v>
      </c>
      <c r="CD9" s="75">
        <f t="shared" si="31"/>
        <v>0</v>
      </c>
      <c r="CE9" s="11">
        <v>1</v>
      </c>
      <c r="CF9" s="7">
        <v>4</v>
      </c>
      <c r="CG9" s="7">
        <v>4</v>
      </c>
      <c r="CH9" s="7">
        <v>2</v>
      </c>
      <c r="CI9" s="7">
        <v>2</v>
      </c>
      <c r="CJ9" s="13">
        <v>1</v>
      </c>
      <c r="CK9" s="71">
        <f t="shared" si="32"/>
        <v>7.1428571428571423</v>
      </c>
      <c r="CL9" s="57">
        <f t="shared" si="33"/>
        <v>28.571428571428569</v>
      </c>
      <c r="CM9" s="57">
        <f t="shared" si="34"/>
        <v>28.571428571428569</v>
      </c>
      <c r="CN9" s="57">
        <f t="shared" si="35"/>
        <v>14.285714285714285</v>
      </c>
      <c r="CO9" s="57">
        <f t="shared" si="36"/>
        <v>14.285714285714285</v>
      </c>
      <c r="CP9" s="64">
        <f t="shared" si="37"/>
        <v>7.1428571428571423</v>
      </c>
    </row>
    <row r="10" spans="1:94" x14ac:dyDescent="0.25">
      <c r="A10" s="35">
        <v>1</v>
      </c>
      <c r="B10" s="31" t="s">
        <v>7</v>
      </c>
      <c r="C10" s="11">
        <v>18</v>
      </c>
      <c r="D10" s="7">
        <v>8</v>
      </c>
      <c r="E10" s="7">
        <v>2</v>
      </c>
      <c r="F10" s="8">
        <v>0</v>
      </c>
      <c r="G10" s="12">
        <v>0</v>
      </c>
      <c r="H10" s="14">
        <f t="shared" si="10"/>
        <v>64.285714285714292</v>
      </c>
      <c r="I10" s="6">
        <f t="shared" si="0"/>
        <v>28.571428571428569</v>
      </c>
      <c r="J10" s="6">
        <f t="shared" si="0"/>
        <v>7.1428571428571423</v>
      </c>
      <c r="K10" s="6">
        <f t="shared" si="0"/>
        <v>0</v>
      </c>
      <c r="L10" s="15">
        <f t="shared" si="0"/>
        <v>0</v>
      </c>
      <c r="M10" s="11">
        <v>2</v>
      </c>
      <c r="N10" s="7">
        <v>6</v>
      </c>
      <c r="O10" s="7">
        <v>4</v>
      </c>
      <c r="P10" s="7">
        <v>10</v>
      </c>
      <c r="Q10" s="13">
        <v>5</v>
      </c>
      <c r="R10" s="14">
        <f t="shared" si="11"/>
        <v>7.4074074074074066</v>
      </c>
      <c r="S10" s="6">
        <f t="shared" si="1"/>
        <v>22.222222222222221</v>
      </c>
      <c r="T10" s="6">
        <f t="shared" si="1"/>
        <v>14.814814814814813</v>
      </c>
      <c r="U10" s="6">
        <f t="shared" si="1"/>
        <v>37.037037037037038</v>
      </c>
      <c r="V10" s="53">
        <f t="shared" si="1"/>
        <v>18.518518518518519</v>
      </c>
      <c r="W10" s="11">
        <v>2</v>
      </c>
      <c r="X10" s="7">
        <v>1</v>
      </c>
      <c r="Y10" s="7">
        <v>5</v>
      </c>
      <c r="Z10" s="7">
        <v>2</v>
      </c>
      <c r="AA10" s="7">
        <v>8</v>
      </c>
      <c r="AB10" s="7">
        <v>6</v>
      </c>
      <c r="AC10" s="8">
        <v>0</v>
      </c>
      <c r="AD10" s="12">
        <v>0</v>
      </c>
      <c r="AE10" s="71">
        <f t="shared" si="12"/>
        <v>8.3333333333333321</v>
      </c>
      <c r="AF10" s="57">
        <f t="shared" si="2"/>
        <v>4.1666666666666661</v>
      </c>
      <c r="AG10" s="57">
        <f t="shared" si="2"/>
        <v>20.833333333333336</v>
      </c>
      <c r="AH10" s="57">
        <f t="shared" si="2"/>
        <v>8.3333333333333321</v>
      </c>
      <c r="AI10" s="57">
        <f t="shared" si="2"/>
        <v>33.333333333333329</v>
      </c>
      <c r="AJ10" s="57">
        <f t="shared" si="2"/>
        <v>25</v>
      </c>
      <c r="AK10" s="57">
        <f t="shared" si="2"/>
        <v>0</v>
      </c>
      <c r="AL10" s="75">
        <f t="shared" si="2"/>
        <v>0</v>
      </c>
      <c r="AM10" s="11">
        <v>3</v>
      </c>
      <c r="AN10" s="7">
        <v>6</v>
      </c>
      <c r="AO10" s="7">
        <v>9</v>
      </c>
      <c r="AP10" s="7">
        <v>3</v>
      </c>
      <c r="AQ10" s="13">
        <v>6</v>
      </c>
      <c r="AR10" s="66">
        <f t="shared" si="13"/>
        <v>11.111111111111111</v>
      </c>
      <c r="AS10" s="57">
        <f t="shared" si="14"/>
        <v>22.222222222222221</v>
      </c>
      <c r="AT10" s="57">
        <f t="shared" si="15"/>
        <v>33.333333333333329</v>
      </c>
      <c r="AU10" s="57">
        <f t="shared" si="16"/>
        <v>11.111111111111111</v>
      </c>
      <c r="AV10" s="75">
        <f t="shared" si="17"/>
        <v>22.222222222222221</v>
      </c>
      <c r="AW10" s="11">
        <v>9</v>
      </c>
      <c r="AX10" s="7">
        <v>10</v>
      </c>
      <c r="AY10" s="94">
        <v>6</v>
      </c>
      <c r="AZ10" s="71">
        <f t="shared" si="18"/>
        <v>36</v>
      </c>
      <c r="BA10" s="57">
        <f t="shared" si="19"/>
        <v>40</v>
      </c>
      <c r="BB10" s="75">
        <f t="shared" si="20"/>
        <v>24</v>
      </c>
      <c r="BC10" s="11">
        <v>6</v>
      </c>
      <c r="BD10" s="7">
        <v>4</v>
      </c>
      <c r="BE10" s="7">
        <v>5</v>
      </c>
      <c r="BF10" s="7">
        <v>8</v>
      </c>
      <c r="BG10" s="12">
        <v>0</v>
      </c>
      <c r="BH10" s="71">
        <f t="shared" si="21"/>
        <v>26.086956521739129</v>
      </c>
      <c r="BI10" s="57">
        <f t="shared" si="22"/>
        <v>17.391304347826086</v>
      </c>
      <c r="BJ10" s="57">
        <f t="shared" si="23"/>
        <v>21.739130434782609</v>
      </c>
      <c r="BK10" s="57">
        <f t="shared" si="24"/>
        <v>34.782608695652172</v>
      </c>
      <c r="BL10" s="75">
        <f t="shared" si="25"/>
        <v>0</v>
      </c>
      <c r="BM10" s="11">
        <v>6</v>
      </c>
      <c r="BN10" s="7">
        <v>6</v>
      </c>
      <c r="BO10" s="7">
        <v>10</v>
      </c>
      <c r="BP10" s="13">
        <v>2</v>
      </c>
      <c r="BQ10" s="66">
        <f t="shared" si="26"/>
        <v>25</v>
      </c>
      <c r="BR10" s="57">
        <f t="shared" si="6"/>
        <v>25</v>
      </c>
      <c r="BS10" s="57">
        <f t="shared" si="6"/>
        <v>41.666666666666671</v>
      </c>
      <c r="BT10" s="75">
        <f t="shared" si="6"/>
        <v>8.3333333333333321</v>
      </c>
      <c r="BU10" s="11">
        <v>7</v>
      </c>
      <c r="BV10" s="7">
        <v>15</v>
      </c>
      <c r="BW10" s="7">
        <v>3</v>
      </c>
      <c r="BX10" s="8">
        <v>0</v>
      </c>
      <c r="BY10" s="13">
        <v>2</v>
      </c>
      <c r="BZ10" s="66">
        <f t="shared" si="27"/>
        <v>25.925925925925924</v>
      </c>
      <c r="CA10" s="57">
        <f t="shared" si="28"/>
        <v>55.555555555555557</v>
      </c>
      <c r="CB10" s="57">
        <f t="shared" si="29"/>
        <v>11.111111111111111</v>
      </c>
      <c r="CC10" s="57">
        <f t="shared" si="30"/>
        <v>0</v>
      </c>
      <c r="CD10" s="75">
        <f t="shared" si="31"/>
        <v>7.4074074074074066</v>
      </c>
      <c r="CE10" s="18">
        <v>0</v>
      </c>
      <c r="CF10" s="7">
        <v>8</v>
      </c>
      <c r="CG10" s="7">
        <v>6</v>
      </c>
      <c r="CH10" s="7">
        <v>3</v>
      </c>
      <c r="CI10" s="7">
        <v>3</v>
      </c>
      <c r="CJ10" s="13">
        <v>2</v>
      </c>
      <c r="CK10" s="71">
        <f t="shared" si="32"/>
        <v>0</v>
      </c>
      <c r="CL10" s="57">
        <f t="shared" si="33"/>
        <v>36.363636363636367</v>
      </c>
      <c r="CM10" s="57">
        <f t="shared" si="34"/>
        <v>27.27272727272727</v>
      </c>
      <c r="CN10" s="57">
        <f t="shared" si="35"/>
        <v>13.636363636363635</v>
      </c>
      <c r="CO10" s="57">
        <f t="shared" si="36"/>
        <v>13.636363636363635</v>
      </c>
      <c r="CP10" s="64">
        <f t="shared" si="37"/>
        <v>9.0909090909090917</v>
      </c>
    </row>
    <row r="11" spans="1:94" x14ac:dyDescent="0.25">
      <c r="A11" s="35">
        <v>1</v>
      </c>
      <c r="B11" s="31" t="s">
        <v>8</v>
      </c>
      <c r="C11" s="11">
        <v>26</v>
      </c>
      <c r="D11" s="7">
        <v>6</v>
      </c>
      <c r="E11" s="7">
        <v>2</v>
      </c>
      <c r="F11" s="8">
        <v>0</v>
      </c>
      <c r="G11" s="12">
        <v>0</v>
      </c>
      <c r="H11" s="14">
        <f t="shared" si="10"/>
        <v>76.470588235294116</v>
      </c>
      <c r="I11" s="6">
        <f t="shared" si="0"/>
        <v>17.647058823529413</v>
      </c>
      <c r="J11" s="6">
        <f t="shared" si="0"/>
        <v>5.8823529411764701</v>
      </c>
      <c r="K11" s="6">
        <f t="shared" si="0"/>
        <v>0</v>
      </c>
      <c r="L11" s="15">
        <f t="shared" si="0"/>
        <v>0</v>
      </c>
      <c r="M11" s="11">
        <v>7</v>
      </c>
      <c r="N11" s="7">
        <v>4</v>
      </c>
      <c r="O11" s="7">
        <v>8</v>
      </c>
      <c r="P11" s="7">
        <v>7</v>
      </c>
      <c r="Q11" s="13">
        <v>8</v>
      </c>
      <c r="R11" s="14">
        <f t="shared" si="11"/>
        <v>20.588235294117645</v>
      </c>
      <c r="S11" s="6">
        <f t="shared" si="1"/>
        <v>11.76470588235294</v>
      </c>
      <c r="T11" s="6">
        <f t="shared" si="1"/>
        <v>23.52941176470588</v>
      </c>
      <c r="U11" s="6">
        <f t="shared" si="1"/>
        <v>20.588235294117645</v>
      </c>
      <c r="V11" s="53">
        <f t="shared" si="1"/>
        <v>23.52941176470588</v>
      </c>
      <c r="W11" s="11">
        <v>3</v>
      </c>
      <c r="X11" s="7">
        <v>2</v>
      </c>
      <c r="Y11" s="7">
        <v>5</v>
      </c>
      <c r="Z11" s="7">
        <v>3</v>
      </c>
      <c r="AA11" s="7">
        <v>8</v>
      </c>
      <c r="AB11" s="7">
        <v>11</v>
      </c>
      <c r="AC11" s="8">
        <v>0</v>
      </c>
      <c r="AD11" s="12">
        <v>0</v>
      </c>
      <c r="AE11" s="71">
        <f t="shared" si="12"/>
        <v>9.375</v>
      </c>
      <c r="AF11" s="57">
        <f t="shared" si="2"/>
        <v>6.25</v>
      </c>
      <c r="AG11" s="57">
        <f t="shared" si="2"/>
        <v>15.625</v>
      </c>
      <c r="AH11" s="57">
        <f t="shared" si="2"/>
        <v>9.375</v>
      </c>
      <c r="AI11" s="57">
        <f t="shared" si="2"/>
        <v>25</v>
      </c>
      <c r="AJ11" s="57">
        <f t="shared" si="2"/>
        <v>34.375</v>
      </c>
      <c r="AK11" s="57">
        <f t="shared" si="2"/>
        <v>0</v>
      </c>
      <c r="AL11" s="75">
        <f t="shared" si="2"/>
        <v>0</v>
      </c>
      <c r="AM11" s="11">
        <v>5</v>
      </c>
      <c r="AN11" s="7">
        <v>6</v>
      </c>
      <c r="AO11" s="7">
        <v>7</v>
      </c>
      <c r="AP11" s="7">
        <v>5</v>
      </c>
      <c r="AQ11" s="13">
        <v>11</v>
      </c>
      <c r="AR11" s="66">
        <f t="shared" si="13"/>
        <v>14.705882352941178</v>
      </c>
      <c r="AS11" s="57">
        <f t="shared" si="14"/>
        <v>17.647058823529413</v>
      </c>
      <c r="AT11" s="57">
        <f t="shared" si="15"/>
        <v>20.588235294117645</v>
      </c>
      <c r="AU11" s="57">
        <f t="shared" si="16"/>
        <v>14.705882352941178</v>
      </c>
      <c r="AV11" s="75">
        <f t="shared" si="17"/>
        <v>32.352941176470587</v>
      </c>
      <c r="AW11" s="11">
        <v>12</v>
      </c>
      <c r="AX11" s="7">
        <v>11</v>
      </c>
      <c r="AY11" s="94">
        <v>7</v>
      </c>
      <c r="AZ11" s="71">
        <f t="shared" si="18"/>
        <v>40</v>
      </c>
      <c r="BA11" s="57">
        <f t="shared" si="19"/>
        <v>36.666666666666664</v>
      </c>
      <c r="BB11" s="75">
        <f t="shared" si="20"/>
        <v>23.333333333333332</v>
      </c>
      <c r="BC11" s="11">
        <v>3</v>
      </c>
      <c r="BD11" s="7">
        <v>10</v>
      </c>
      <c r="BE11" s="7">
        <v>2</v>
      </c>
      <c r="BF11" s="7">
        <v>5</v>
      </c>
      <c r="BG11" s="13">
        <v>3</v>
      </c>
      <c r="BH11" s="71">
        <f t="shared" si="21"/>
        <v>13.043478260869565</v>
      </c>
      <c r="BI11" s="57">
        <f t="shared" si="22"/>
        <v>43.478260869565219</v>
      </c>
      <c r="BJ11" s="57">
        <f t="shared" si="23"/>
        <v>8.695652173913043</v>
      </c>
      <c r="BK11" s="57">
        <f t="shared" si="24"/>
        <v>21.739130434782609</v>
      </c>
      <c r="BL11" s="75">
        <f t="shared" si="25"/>
        <v>13.043478260869565</v>
      </c>
      <c r="BM11" s="11">
        <v>5</v>
      </c>
      <c r="BN11" s="7">
        <v>7</v>
      </c>
      <c r="BO11" s="7">
        <v>4</v>
      </c>
      <c r="BP11" s="13">
        <v>7</v>
      </c>
      <c r="BQ11" s="66">
        <f t="shared" si="26"/>
        <v>21.739130434782609</v>
      </c>
      <c r="BR11" s="57">
        <f t="shared" si="6"/>
        <v>30.434782608695656</v>
      </c>
      <c r="BS11" s="57">
        <f t="shared" si="6"/>
        <v>17.391304347826086</v>
      </c>
      <c r="BT11" s="75">
        <f t="shared" si="6"/>
        <v>30.434782608695656</v>
      </c>
      <c r="BU11" s="11">
        <v>12</v>
      </c>
      <c r="BV11" s="7">
        <v>13</v>
      </c>
      <c r="BW11" s="7">
        <v>5</v>
      </c>
      <c r="BX11" s="8">
        <v>0</v>
      </c>
      <c r="BY11" s="13">
        <v>3</v>
      </c>
      <c r="BZ11" s="66">
        <f t="shared" si="27"/>
        <v>36.363636363636367</v>
      </c>
      <c r="CA11" s="57">
        <f t="shared" si="28"/>
        <v>39.393939393939391</v>
      </c>
      <c r="CB11" s="57">
        <f t="shared" si="29"/>
        <v>15.151515151515152</v>
      </c>
      <c r="CC11" s="57">
        <f t="shared" si="30"/>
        <v>0</v>
      </c>
      <c r="CD11" s="75">
        <f t="shared" si="31"/>
        <v>9.0909090909090917</v>
      </c>
      <c r="CE11" s="18">
        <v>0</v>
      </c>
      <c r="CF11" s="7">
        <v>13</v>
      </c>
      <c r="CG11" s="7">
        <v>3</v>
      </c>
      <c r="CH11" s="7">
        <v>7</v>
      </c>
      <c r="CI11" s="7">
        <v>1</v>
      </c>
      <c r="CJ11" s="13">
        <v>1</v>
      </c>
      <c r="CK11" s="71">
        <f t="shared" si="32"/>
        <v>0</v>
      </c>
      <c r="CL11" s="57">
        <f t="shared" si="33"/>
        <v>52</v>
      </c>
      <c r="CM11" s="57">
        <f t="shared" si="34"/>
        <v>12</v>
      </c>
      <c r="CN11" s="57">
        <f t="shared" si="35"/>
        <v>28.000000000000004</v>
      </c>
      <c r="CO11" s="57">
        <f t="shared" si="36"/>
        <v>4</v>
      </c>
      <c r="CP11" s="64">
        <f t="shared" si="37"/>
        <v>4</v>
      </c>
    </row>
    <row r="12" spans="1:94" x14ac:dyDescent="0.25">
      <c r="A12" s="35">
        <v>1</v>
      </c>
      <c r="B12" s="31" t="s">
        <v>9</v>
      </c>
      <c r="C12" s="11">
        <v>11</v>
      </c>
      <c r="D12" s="7">
        <v>2</v>
      </c>
      <c r="E12" s="7">
        <v>3</v>
      </c>
      <c r="F12" s="8">
        <v>0</v>
      </c>
      <c r="G12" s="12">
        <v>0</v>
      </c>
      <c r="H12" s="14">
        <f t="shared" si="10"/>
        <v>68.75</v>
      </c>
      <c r="I12" s="6">
        <f t="shared" si="0"/>
        <v>12.5</v>
      </c>
      <c r="J12" s="6">
        <f t="shared" si="0"/>
        <v>18.75</v>
      </c>
      <c r="K12" s="6">
        <f t="shared" si="0"/>
        <v>0</v>
      </c>
      <c r="L12" s="15">
        <f t="shared" si="0"/>
        <v>0</v>
      </c>
      <c r="M12" s="11">
        <v>2</v>
      </c>
      <c r="N12" s="8">
        <v>0</v>
      </c>
      <c r="O12" s="7">
        <v>6</v>
      </c>
      <c r="P12" s="7">
        <v>3</v>
      </c>
      <c r="Q12" s="13">
        <v>5</v>
      </c>
      <c r="R12" s="14">
        <f t="shared" si="11"/>
        <v>12.5</v>
      </c>
      <c r="S12" s="6">
        <f t="shared" si="1"/>
        <v>0</v>
      </c>
      <c r="T12" s="6">
        <f t="shared" si="1"/>
        <v>37.5</v>
      </c>
      <c r="U12" s="6">
        <f t="shared" si="1"/>
        <v>18.75</v>
      </c>
      <c r="V12" s="53">
        <f t="shared" si="1"/>
        <v>31.25</v>
      </c>
      <c r="W12" s="11">
        <v>2</v>
      </c>
      <c r="X12" s="8">
        <v>0</v>
      </c>
      <c r="Y12" s="7">
        <v>4</v>
      </c>
      <c r="Z12" s="7">
        <v>1</v>
      </c>
      <c r="AA12" s="7">
        <v>4</v>
      </c>
      <c r="AB12" s="7">
        <v>5</v>
      </c>
      <c r="AC12" s="8">
        <v>0</v>
      </c>
      <c r="AD12" s="12">
        <v>0</v>
      </c>
      <c r="AE12" s="71">
        <f t="shared" si="12"/>
        <v>12.5</v>
      </c>
      <c r="AF12" s="57">
        <f t="shared" si="2"/>
        <v>0</v>
      </c>
      <c r="AG12" s="57">
        <f t="shared" si="2"/>
        <v>25</v>
      </c>
      <c r="AH12" s="57">
        <f t="shared" si="2"/>
        <v>6.25</v>
      </c>
      <c r="AI12" s="57">
        <f t="shared" si="2"/>
        <v>25</v>
      </c>
      <c r="AJ12" s="57">
        <f t="shared" si="2"/>
        <v>31.25</v>
      </c>
      <c r="AK12" s="57">
        <f t="shared" si="2"/>
        <v>0</v>
      </c>
      <c r="AL12" s="75">
        <f t="shared" si="2"/>
        <v>0</v>
      </c>
      <c r="AM12" s="11">
        <v>1</v>
      </c>
      <c r="AN12" s="7">
        <v>3</v>
      </c>
      <c r="AO12" s="7">
        <v>5</v>
      </c>
      <c r="AP12" s="7">
        <v>2</v>
      </c>
      <c r="AQ12" s="13">
        <v>5</v>
      </c>
      <c r="AR12" s="66">
        <f t="shared" si="13"/>
        <v>6.25</v>
      </c>
      <c r="AS12" s="57">
        <f t="shared" si="14"/>
        <v>18.75</v>
      </c>
      <c r="AT12" s="57">
        <f t="shared" si="15"/>
        <v>31.25</v>
      </c>
      <c r="AU12" s="57">
        <f t="shared" si="16"/>
        <v>12.5</v>
      </c>
      <c r="AV12" s="75">
        <f t="shared" si="17"/>
        <v>31.25</v>
      </c>
      <c r="AW12" s="11">
        <v>5</v>
      </c>
      <c r="AX12" s="7">
        <v>6</v>
      </c>
      <c r="AY12" s="94">
        <v>5</v>
      </c>
      <c r="AZ12" s="71">
        <f t="shared" si="18"/>
        <v>31.25</v>
      </c>
      <c r="BA12" s="57">
        <f t="shared" si="19"/>
        <v>37.5</v>
      </c>
      <c r="BB12" s="75">
        <f t="shared" si="20"/>
        <v>31.25</v>
      </c>
      <c r="BC12" s="11">
        <v>4</v>
      </c>
      <c r="BD12" s="7">
        <v>1</v>
      </c>
      <c r="BE12" s="7">
        <v>3</v>
      </c>
      <c r="BF12" s="7">
        <v>4</v>
      </c>
      <c r="BG12" s="13">
        <v>1</v>
      </c>
      <c r="BH12" s="71">
        <f t="shared" si="21"/>
        <v>30.76923076923077</v>
      </c>
      <c r="BI12" s="57">
        <f t="shared" si="22"/>
        <v>7.6923076923076925</v>
      </c>
      <c r="BJ12" s="57">
        <f t="shared" si="23"/>
        <v>23.076923076923077</v>
      </c>
      <c r="BK12" s="57">
        <f t="shared" si="24"/>
        <v>30.76923076923077</v>
      </c>
      <c r="BL12" s="75">
        <f t="shared" si="25"/>
        <v>7.6923076923076925</v>
      </c>
      <c r="BM12" s="11">
        <v>3</v>
      </c>
      <c r="BN12" s="7">
        <v>3</v>
      </c>
      <c r="BO12" s="7">
        <v>3</v>
      </c>
      <c r="BP12" s="13">
        <v>4</v>
      </c>
      <c r="BQ12" s="66">
        <f t="shared" si="26"/>
        <v>23.076923076923077</v>
      </c>
      <c r="BR12" s="57">
        <f t="shared" si="6"/>
        <v>23.076923076923077</v>
      </c>
      <c r="BS12" s="57">
        <f t="shared" si="6"/>
        <v>23.076923076923077</v>
      </c>
      <c r="BT12" s="75">
        <f t="shared" si="6"/>
        <v>30.76923076923077</v>
      </c>
      <c r="BU12" s="11">
        <v>5</v>
      </c>
      <c r="BV12" s="7">
        <v>6</v>
      </c>
      <c r="BW12" s="7">
        <v>2</v>
      </c>
      <c r="BX12" s="7">
        <v>2</v>
      </c>
      <c r="BY12" s="13">
        <v>1</v>
      </c>
      <c r="BZ12" s="66">
        <f t="shared" si="27"/>
        <v>31.25</v>
      </c>
      <c r="CA12" s="57">
        <f t="shared" si="28"/>
        <v>37.5</v>
      </c>
      <c r="CB12" s="57">
        <f t="shared" si="29"/>
        <v>12.5</v>
      </c>
      <c r="CC12" s="57">
        <f t="shared" si="30"/>
        <v>12.5</v>
      </c>
      <c r="CD12" s="75">
        <f t="shared" si="31"/>
        <v>6.25</v>
      </c>
      <c r="CE12" s="18">
        <v>0</v>
      </c>
      <c r="CF12" s="7">
        <v>7</v>
      </c>
      <c r="CG12" s="7">
        <v>2</v>
      </c>
      <c r="CH12" s="7">
        <v>2</v>
      </c>
      <c r="CI12" s="7">
        <v>1</v>
      </c>
      <c r="CJ12" s="12">
        <v>0</v>
      </c>
      <c r="CK12" s="71">
        <f t="shared" si="32"/>
        <v>0</v>
      </c>
      <c r="CL12" s="57">
        <f t="shared" si="33"/>
        <v>58.333333333333336</v>
      </c>
      <c r="CM12" s="57">
        <f t="shared" si="34"/>
        <v>16.666666666666664</v>
      </c>
      <c r="CN12" s="57">
        <f t="shared" si="35"/>
        <v>16.666666666666664</v>
      </c>
      <c r="CO12" s="57">
        <f t="shared" si="36"/>
        <v>8.3333333333333321</v>
      </c>
      <c r="CP12" s="64">
        <f t="shared" si="37"/>
        <v>0</v>
      </c>
    </row>
    <row r="13" spans="1:94" x14ac:dyDescent="0.25">
      <c r="A13" s="35">
        <v>1</v>
      </c>
      <c r="B13" s="31" t="s">
        <v>10</v>
      </c>
      <c r="C13" s="11">
        <v>60</v>
      </c>
      <c r="D13" s="7">
        <v>14</v>
      </c>
      <c r="E13" s="7">
        <v>4</v>
      </c>
      <c r="F13" s="8">
        <v>0</v>
      </c>
      <c r="G13" s="12">
        <v>0</v>
      </c>
      <c r="H13" s="14">
        <f t="shared" si="10"/>
        <v>76.923076923076934</v>
      </c>
      <c r="I13" s="6">
        <f t="shared" si="0"/>
        <v>17.948717948717949</v>
      </c>
      <c r="J13" s="6">
        <f t="shared" si="0"/>
        <v>5.1282051282051277</v>
      </c>
      <c r="K13" s="6">
        <f t="shared" si="0"/>
        <v>0</v>
      </c>
      <c r="L13" s="15">
        <f t="shared" si="0"/>
        <v>0</v>
      </c>
      <c r="M13" s="11">
        <v>11</v>
      </c>
      <c r="N13" s="7">
        <v>10</v>
      </c>
      <c r="O13" s="7">
        <v>11</v>
      </c>
      <c r="P13" s="7">
        <v>22</v>
      </c>
      <c r="Q13" s="13">
        <v>25</v>
      </c>
      <c r="R13" s="14">
        <f t="shared" si="11"/>
        <v>13.924050632911392</v>
      </c>
      <c r="S13" s="6">
        <f t="shared" si="1"/>
        <v>12.658227848101266</v>
      </c>
      <c r="T13" s="6">
        <f t="shared" si="1"/>
        <v>13.924050632911392</v>
      </c>
      <c r="U13" s="6">
        <f t="shared" si="1"/>
        <v>27.848101265822784</v>
      </c>
      <c r="V13" s="53">
        <f t="shared" si="1"/>
        <v>31.645569620253166</v>
      </c>
      <c r="W13" s="11">
        <v>9</v>
      </c>
      <c r="X13" s="7">
        <v>1</v>
      </c>
      <c r="Y13" s="7">
        <v>13</v>
      </c>
      <c r="Z13" s="7">
        <v>8</v>
      </c>
      <c r="AA13" s="7">
        <v>26</v>
      </c>
      <c r="AB13" s="7">
        <v>20</v>
      </c>
      <c r="AC13" s="8">
        <v>0</v>
      </c>
      <c r="AD13" s="12">
        <v>0</v>
      </c>
      <c r="AE13" s="71">
        <f t="shared" si="12"/>
        <v>11.688311688311687</v>
      </c>
      <c r="AF13" s="57">
        <f t="shared" si="2"/>
        <v>1.2987012987012987</v>
      </c>
      <c r="AG13" s="57">
        <f t="shared" si="2"/>
        <v>16.883116883116884</v>
      </c>
      <c r="AH13" s="57">
        <f t="shared" si="2"/>
        <v>10.38961038961039</v>
      </c>
      <c r="AI13" s="57">
        <f t="shared" si="2"/>
        <v>33.766233766233768</v>
      </c>
      <c r="AJ13" s="57">
        <f t="shared" si="2"/>
        <v>25.97402597402597</v>
      </c>
      <c r="AK13" s="57">
        <f t="shared" si="2"/>
        <v>0</v>
      </c>
      <c r="AL13" s="75">
        <f t="shared" si="2"/>
        <v>0</v>
      </c>
      <c r="AM13" s="11">
        <v>9</v>
      </c>
      <c r="AN13" s="7">
        <v>22</v>
      </c>
      <c r="AO13" s="7">
        <v>17</v>
      </c>
      <c r="AP13" s="7">
        <v>11</v>
      </c>
      <c r="AQ13" s="13">
        <v>20</v>
      </c>
      <c r="AR13" s="66">
        <f t="shared" si="13"/>
        <v>11.39240506329114</v>
      </c>
      <c r="AS13" s="57">
        <f t="shared" si="14"/>
        <v>27.848101265822784</v>
      </c>
      <c r="AT13" s="57">
        <f t="shared" si="15"/>
        <v>21.518987341772153</v>
      </c>
      <c r="AU13" s="57">
        <f t="shared" si="16"/>
        <v>13.924050632911392</v>
      </c>
      <c r="AV13" s="75">
        <f t="shared" si="17"/>
        <v>25.316455696202532</v>
      </c>
      <c r="AW13" s="11">
        <v>42</v>
      </c>
      <c r="AX13" s="7">
        <v>28</v>
      </c>
      <c r="AY13" s="94">
        <v>6</v>
      </c>
      <c r="AZ13" s="71">
        <f t="shared" si="18"/>
        <v>55.26315789473685</v>
      </c>
      <c r="BA13" s="57">
        <f t="shared" si="19"/>
        <v>36.84210526315789</v>
      </c>
      <c r="BB13" s="75">
        <f t="shared" si="20"/>
        <v>7.8947368421052628</v>
      </c>
      <c r="BC13" s="11">
        <v>6</v>
      </c>
      <c r="BD13" s="7">
        <v>13</v>
      </c>
      <c r="BE13" s="7">
        <v>16</v>
      </c>
      <c r="BF13" s="7">
        <v>16</v>
      </c>
      <c r="BG13" s="13">
        <v>1</v>
      </c>
      <c r="BH13" s="71">
        <f t="shared" si="21"/>
        <v>11.538461538461538</v>
      </c>
      <c r="BI13" s="57">
        <f t="shared" si="22"/>
        <v>25</v>
      </c>
      <c r="BJ13" s="57">
        <f t="shared" si="23"/>
        <v>30.76923076923077</v>
      </c>
      <c r="BK13" s="57">
        <f t="shared" si="24"/>
        <v>30.76923076923077</v>
      </c>
      <c r="BL13" s="75">
        <f t="shared" si="25"/>
        <v>1.9230769230769231</v>
      </c>
      <c r="BM13" s="11">
        <v>9</v>
      </c>
      <c r="BN13" s="7">
        <v>23</v>
      </c>
      <c r="BO13" s="7">
        <v>18</v>
      </c>
      <c r="BP13" s="13">
        <v>5</v>
      </c>
      <c r="BQ13" s="66">
        <f t="shared" si="26"/>
        <v>16.363636363636363</v>
      </c>
      <c r="BR13" s="57">
        <f t="shared" si="6"/>
        <v>41.818181818181813</v>
      </c>
      <c r="BS13" s="57">
        <f t="shared" si="6"/>
        <v>32.727272727272727</v>
      </c>
      <c r="BT13" s="75">
        <f t="shared" si="6"/>
        <v>9.0909090909090917</v>
      </c>
      <c r="BU13" s="11">
        <v>28</v>
      </c>
      <c r="BV13" s="7">
        <v>31</v>
      </c>
      <c r="BW13" s="7">
        <v>8</v>
      </c>
      <c r="BX13" s="8">
        <v>0</v>
      </c>
      <c r="BY13" s="13">
        <v>5</v>
      </c>
      <c r="BZ13" s="66">
        <f t="shared" si="27"/>
        <v>38.888888888888893</v>
      </c>
      <c r="CA13" s="57">
        <f t="shared" si="28"/>
        <v>43.055555555555557</v>
      </c>
      <c r="CB13" s="57">
        <f t="shared" si="29"/>
        <v>11.111111111111111</v>
      </c>
      <c r="CC13" s="57">
        <f t="shared" si="30"/>
        <v>0</v>
      </c>
      <c r="CD13" s="75">
        <f t="shared" si="31"/>
        <v>6.9444444444444446</v>
      </c>
      <c r="CE13" s="18">
        <v>0</v>
      </c>
      <c r="CF13" s="7">
        <v>14</v>
      </c>
      <c r="CG13" s="7">
        <v>14</v>
      </c>
      <c r="CH13" s="7">
        <v>15</v>
      </c>
      <c r="CI13" s="7">
        <v>7</v>
      </c>
      <c r="CJ13" s="13">
        <v>8</v>
      </c>
      <c r="CK13" s="71">
        <f t="shared" si="32"/>
        <v>0</v>
      </c>
      <c r="CL13" s="57">
        <f t="shared" si="33"/>
        <v>24.137931034482758</v>
      </c>
      <c r="CM13" s="57">
        <f t="shared" si="34"/>
        <v>24.137931034482758</v>
      </c>
      <c r="CN13" s="57">
        <f t="shared" si="35"/>
        <v>25.862068965517242</v>
      </c>
      <c r="CO13" s="57">
        <f t="shared" si="36"/>
        <v>12.068965517241379</v>
      </c>
      <c r="CP13" s="64">
        <f t="shared" si="37"/>
        <v>13.793103448275861</v>
      </c>
    </row>
    <row r="14" spans="1:94" x14ac:dyDescent="0.25">
      <c r="A14" s="35">
        <v>1</v>
      </c>
      <c r="B14" s="31" t="s">
        <v>11</v>
      </c>
      <c r="C14" s="11">
        <v>18</v>
      </c>
      <c r="D14" s="7">
        <v>5</v>
      </c>
      <c r="E14" s="7">
        <v>7</v>
      </c>
      <c r="F14" s="8">
        <v>0</v>
      </c>
      <c r="G14" s="12">
        <v>0</v>
      </c>
      <c r="H14" s="14">
        <f t="shared" si="10"/>
        <v>60</v>
      </c>
      <c r="I14" s="6">
        <f t="shared" si="0"/>
        <v>16.666666666666664</v>
      </c>
      <c r="J14" s="6">
        <f t="shared" si="0"/>
        <v>23.333333333333332</v>
      </c>
      <c r="K14" s="6">
        <f t="shared" si="0"/>
        <v>0</v>
      </c>
      <c r="L14" s="15">
        <f t="shared" si="0"/>
        <v>0</v>
      </c>
      <c r="M14" s="11">
        <v>3</v>
      </c>
      <c r="N14" s="7">
        <v>2</v>
      </c>
      <c r="O14" s="7">
        <v>8</v>
      </c>
      <c r="P14" s="7">
        <v>6</v>
      </c>
      <c r="Q14" s="13">
        <v>11</v>
      </c>
      <c r="R14" s="14">
        <f t="shared" si="11"/>
        <v>10</v>
      </c>
      <c r="S14" s="6">
        <f t="shared" si="1"/>
        <v>6.666666666666667</v>
      </c>
      <c r="T14" s="6">
        <f t="shared" si="1"/>
        <v>26.666666666666668</v>
      </c>
      <c r="U14" s="6">
        <f t="shared" si="1"/>
        <v>20</v>
      </c>
      <c r="V14" s="53">
        <f t="shared" si="1"/>
        <v>36.666666666666664</v>
      </c>
      <c r="W14" s="11">
        <v>2</v>
      </c>
      <c r="X14" s="7">
        <v>2</v>
      </c>
      <c r="Y14" s="7">
        <v>5</v>
      </c>
      <c r="Z14" s="7">
        <v>1</v>
      </c>
      <c r="AA14" s="7">
        <v>5</v>
      </c>
      <c r="AB14" s="7">
        <v>13</v>
      </c>
      <c r="AC14" s="8">
        <v>0</v>
      </c>
      <c r="AD14" s="12">
        <v>0</v>
      </c>
      <c r="AE14" s="71">
        <f t="shared" si="12"/>
        <v>7.1428571428571423</v>
      </c>
      <c r="AF14" s="57">
        <f t="shared" si="2"/>
        <v>7.1428571428571423</v>
      </c>
      <c r="AG14" s="57">
        <f t="shared" si="2"/>
        <v>17.857142857142858</v>
      </c>
      <c r="AH14" s="57">
        <f t="shared" si="2"/>
        <v>3.5714285714285712</v>
      </c>
      <c r="AI14" s="57">
        <f t="shared" si="2"/>
        <v>17.857142857142858</v>
      </c>
      <c r="AJ14" s="57">
        <f t="shared" si="2"/>
        <v>46.428571428571431</v>
      </c>
      <c r="AK14" s="57">
        <f t="shared" si="2"/>
        <v>0</v>
      </c>
      <c r="AL14" s="75">
        <f t="shared" si="2"/>
        <v>0</v>
      </c>
      <c r="AM14" s="11">
        <v>1</v>
      </c>
      <c r="AN14" s="7">
        <v>5</v>
      </c>
      <c r="AO14" s="7">
        <v>6</v>
      </c>
      <c r="AP14" s="7">
        <v>5</v>
      </c>
      <c r="AQ14" s="13">
        <v>13</v>
      </c>
      <c r="AR14" s="66">
        <f t="shared" si="13"/>
        <v>3.3333333333333335</v>
      </c>
      <c r="AS14" s="57">
        <f t="shared" si="14"/>
        <v>16.666666666666664</v>
      </c>
      <c r="AT14" s="57">
        <f t="shared" si="15"/>
        <v>20</v>
      </c>
      <c r="AU14" s="57">
        <f t="shared" si="16"/>
        <v>16.666666666666664</v>
      </c>
      <c r="AV14" s="75">
        <f t="shared" si="17"/>
        <v>43.333333333333336</v>
      </c>
      <c r="AW14" s="11">
        <v>12</v>
      </c>
      <c r="AX14" s="7">
        <v>11</v>
      </c>
      <c r="AY14" s="94">
        <v>5</v>
      </c>
      <c r="AZ14" s="71">
        <f t="shared" si="18"/>
        <v>42.857142857142854</v>
      </c>
      <c r="BA14" s="57">
        <f t="shared" si="19"/>
        <v>39.285714285714285</v>
      </c>
      <c r="BB14" s="75">
        <f t="shared" si="20"/>
        <v>17.857142857142858</v>
      </c>
      <c r="BC14" s="11">
        <v>6</v>
      </c>
      <c r="BD14" s="7">
        <v>5</v>
      </c>
      <c r="BE14" s="7">
        <v>4</v>
      </c>
      <c r="BF14" s="7">
        <v>3</v>
      </c>
      <c r="BG14" s="13">
        <v>4</v>
      </c>
      <c r="BH14" s="71">
        <f t="shared" si="21"/>
        <v>27.27272727272727</v>
      </c>
      <c r="BI14" s="57">
        <f t="shared" si="22"/>
        <v>22.727272727272727</v>
      </c>
      <c r="BJ14" s="57">
        <f t="shared" si="23"/>
        <v>18.181818181818183</v>
      </c>
      <c r="BK14" s="57">
        <f t="shared" si="24"/>
        <v>13.636363636363635</v>
      </c>
      <c r="BL14" s="75">
        <f t="shared" si="25"/>
        <v>18.181818181818183</v>
      </c>
      <c r="BM14" s="11">
        <v>4</v>
      </c>
      <c r="BN14" s="7">
        <v>4</v>
      </c>
      <c r="BO14" s="7">
        <v>13</v>
      </c>
      <c r="BP14" s="13">
        <v>2</v>
      </c>
      <c r="BQ14" s="66">
        <f t="shared" si="26"/>
        <v>17.391304347826086</v>
      </c>
      <c r="BR14" s="57">
        <f t="shared" si="6"/>
        <v>17.391304347826086</v>
      </c>
      <c r="BS14" s="57">
        <f t="shared" si="6"/>
        <v>56.521739130434781</v>
      </c>
      <c r="BT14" s="75">
        <f t="shared" si="6"/>
        <v>8.695652173913043</v>
      </c>
      <c r="BU14" s="11">
        <v>10</v>
      </c>
      <c r="BV14" s="7">
        <v>17</v>
      </c>
      <c r="BW14" s="7">
        <v>2</v>
      </c>
      <c r="BX14" s="8">
        <v>0</v>
      </c>
      <c r="BY14" s="13">
        <v>1</v>
      </c>
      <c r="BZ14" s="66">
        <f t="shared" si="27"/>
        <v>33.333333333333329</v>
      </c>
      <c r="CA14" s="57">
        <f t="shared" si="28"/>
        <v>56.666666666666664</v>
      </c>
      <c r="CB14" s="57">
        <f t="shared" si="29"/>
        <v>6.666666666666667</v>
      </c>
      <c r="CC14" s="57">
        <f t="shared" si="30"/>
        <v>0</v>
      </c>
      <c r="CD14" s="75">
        <f t="shared" si="31"/>
        <v>3.3333333333333335</v>
      </c>
      <c r="CE14" s="18">
        <v>0</v>
      </c>
      <c r="CF14" s="7">
        <v>6</v>
      </c>
      <c r="CG14" s="7">
        <v>9</v>
      </c>
      <c r="CH14" s="7">
        <v>9</v>
      </c>
      <c r="CI14" s="7">
        <v>2</v>
      </c>
      <c r="CJ14" s="13">
        <v>2</v>
      </c>
      <c r="CK14" s="71">
        <f t="shared" si="32"/>
        <v>0</v>
      </c>
      <c r="CL14" s="57">
        <f t="shared" si="33"/>
        <v>21.428571428571427</v>
      </c>
      <c r="CM14" s="57">
        <f t="shared" si="34"/>
        <v>32.142857142857146</v>
      </c>
      <c r="CN14" s="57">
        <f t="shared" si="35"/>
        <v>32.142857142857146</v>
      </c>
      <c r="CO14" s="57">
        <f t="shared" si="36"/>
        <v>7.1428571428571423</v>
      </c>
      <c r="CP14" s="64">
        <f t="shared" si="37"/>
        <v>7.1428571428571423</v>
      </c>
    </row>
    <row r="15" spans="1:94" x14ac:dyDescent="0.25">
      <c r="A15" s="35">
        <v>1</v>
      </c>
      <c r="B15" s="31" t="s">
        <v>12</v>
      </c>
      <c r="C15" s="11">
        <v>26</v>
      </c>
      <c r="D15" s="7">
        <v>4</v>
      </c>
      <c r="E15" s="7">
        <v>5</v>
      </c>
      <c r="F15" s="8">
        <v>0</v>
      </c>
      <c r="G15" s="12">
        <v>0</v>
      </c>
      <c r="H15" s="14">
        <f t="shared" si="10"/>
        <v>74.285714285714292</v>
      </c>
      <c r="I15" s="6">
        <f t="shared" si="0"/>
        <v>11.428571428571429</v>
      </c>
      <c r="J15" s="6">
        <f t="shared" si="0"/>
        <v>14.285714285714285</v>
      </c>
      <c r="K15" s="6">
        <f t="shared" si="0"/>
        <v>0</v>
      </c>
      <c r="L15" s="15">
        <f t="shared" si="0"/>
        <v>0</v>
      </c>
      <c r="M15" s="11">
        <v>3</v>
      </c>
      <c r="N15" s="7">
        <v>3</v>
      </c>
      <c r="O15" s="7">
        <v>9</v>
      </c>
      <c r="P15" s="7">
        <v>9</v>
      </c>
      <c r="Q15" s="13">
        <v>11</v>
      </c>
      <c r="R15" s="14">
        <f t="shared" si="11"/>
        <v>8.5714285714285712</v>
      </c>
      <c r="S15" s="6">
        <f t="shared" si="1"/>
        <v>8.5714285714285712</v>
      </c>
      <c r="T15" s="6">
        <f t="shared" si="1"/>
        <v>25.714285714285712</v>
      </c>
      <c r="U15" s="6">
        <f t="shared" si="1"/>
        <v>25.714285714285712</v>
      </c>
      <c r="V15" s="53">
        <f t="shared" si="1"/>
        <v>31.428571428571427</v>
      </c>
      <c r="W15" s="11">
        <v>3</v>
      </c>
      <c r="X15" s="7">
        <v>2</v>
      </c>
      <c r="Y15" s="7">
        <v>9</v>
      </c>
      <c r="Z15" s="8">
        <v>0</v>
      </c>
      <c r="AA15" s="7">
        <v>12</v>
      </c>
      <c r="AB15" s="7">
        <v>6</v>
      </c>
      <c r="AC15" s="8">
        <v>0</v>
      </c>
      <c r="AD15" s="12">
        <v>0</v>
      </c>
      <c r="AE15" s="71">
        <f t="shared" si="12"/>
        <v>9.375</v>
      </c>
      <c r="AF15" s="57">
        <f t="shared" si="2"/>
        <v>6.25</v>
      </c>
      <c r="AG15" s="57">
        <f t="shared" si="2"/>
        <v>28.125</v>
      </c>
      <c r="AH15" s="57">
        <f t="shared" si="2"/>
        <v>0</v>
      </c>
      <c r="AI15" s="57">
        <f t="shared" si="2"/>
        <v>37.5</v>
      </c>
      <c r="AJ15" s="57">
        <f t="shared" si="2"/>
        <v>18.75</v>
      </c>
      <c r="AK15" s="57">
        <f t="shared" si="2"/>
        <v>0</v>
      </c>
      <c r="AL15" s="75">
        <f t="shared" si="2"/>
        <v>0</v>
      </c>
      <c r="AM15" s="11">
        <v>2</v>
      </c>
      <c r="AN15" s="7">
        <v>11</v>
      </c>
      <c r="AO15" s="7">
        <v>11</v>
      </c>
      <c r="AP15" s="7">
        <v>5</v>
      </c>
      <c r="AQ15" s="13">
        <v>6</v>
      </c>
      <c r="AR15" s="66">
        <f t="shared" si="13"/>
        <v>5.7142857142857144</v>
      </c>
      <c r="AS15" s="57">
        <f t="shared" si="14"/>
        <v>31.428571428571427</v>
      </c>
      <c r="AT15" s="57">
        <f t="shared" si="15"/>
        <v>31.428571428571427</v>
      </c>
      <c r="AU15" s="57">
        <f t="shared" si="16"/>
        <v>14.285714285714285</v>
      </c>
      <c r="AV15" s="75">
        <f t="shared" si="17"/>
        <v>17.142857142857142</v>
      </c>
      <c r="AW15" s="11">
        <v>17</v>
      </c>
      <c r="AX15" s="7">
        <v>11</v>
      </c>
      <c r="AY15" s="94">
        <v>6</v>
      </c>
      <c r="AZ15" s="71">
        <f t="shared" si="18"/>
        <v>50</v>
      </c>
      <c r="BA15" s="57">
        <f t="shared" si="19"/>
        <v>32.352941176470587</v>
      </c>
      <c r="BB15" s="75">
        <f t="shared" si="20"/>
        <v>17.647058823529413</v>
      </c>
      <c r="BC15" s="11">
        <v>5</v>
      </c>
      <c r="BD15" s="7">
        <v>4</v>
      </c>
      <c r="BE15" s="7">
        <v>7</v>
      </c>
      <c r="BF15" s="7">
        <v>4</v>
      </c>
      <c r="BG15" s="13">
        <v>2</v>
      </c>
      <c r="BH15" s="71">
        <f t="shared" si="21"/>
        <v>22.727272727272727</v>
      </c>
      <c r="BI15" s="57">
        <f t="shared" si="22"/>
        <v>18.181818181818183</v>
      </c>
      <c r="BJ15" s="57">
        <f t="shared" si="23"/>
        <v>31.818181818181817</v>
      </c>
      <c r="BK15" s="57">
        <f t="shared" si="24"/>
        <v>18.181818181818183</v>
      </c>
      <c r="BL15" s="75">
        <f t="shared" si="25"/>
        <v>9.0909090909090917</v>
      </c>
      <c r="BM15" s="11">
        <v>5</v>
      </c>
      <c r="BN15" s="7">
        <v>9</v>
      </c>
      <c r="BO15" s="7">
        <v>6</v>
      </c>
      <c r="BP15" s="13">
        <v>2</v>
      </c>
      <c r="BQ15" s="66">
        <f t="shared" si="26"/>
        <v>22.727272727272727</v>
      </c>
      <c r="BR15" s="57">
        <f t="shared" si="6"/>
        <v>40.909090909090914</v>
      </c>
      <c r="BS15" s="57">
        <f t="shared" si="6"/>
        <v>27.27272727272727</v>
      </c>
      <c r="BT15" s="75">
        <f t="shared" si="6"/>
        <v>9.0909090909090917</v>
      </c>
      <c r="BU15" s="11">
        <v>17</v>
      </c>
      <c r="BV15" s="7">
        <v>10</v>
      </c>
      <c r="BW15" s="7">
        <v>4</v>
      </c>
      <c r="BX15" s="7">
        <v>1</v>
      </c>
      <c r="BY15" s="13">
        <v>3</v>
      </c>
      <c r="BZ15" s="66">
        <f t="shared" si="27"/>
        <v>48.571428571428569</v>
      </c>
      <c r="CA15" s="57">
        <f t="shared" si="28"/>
        <v>28.571428571428569</v>
      </c>
      <c r="CB15" s="57">
        <f t="shared" si="29"/>
        <v>11.428571428571429</v>
      </c>
      <c r="CC15" s="57">
        <f t="shared" si="30"/>
        <v>2.8571428571428572</v>
      </c>
      <c r="CD15" s="75">
        <f t="shared" si="31"/>
        <v>8.5714285714285712</v>
      </c>
      <c r="CE15" s="11">
        <v>2</v>
      </c>
      <c r="CF15" s="7">
        <v>9</v>
      </c>
      <c r="CG15" s="7">
        <v>6</v>
      </c>
      <c r="CH15" s="7">
        <v>3</v>
      </c>
      <c r="CI15" s="7">
        <v>3</v>
      </c>
      <c r="CJ15" s="13">
        <v>4</v>
      </c>
      <c r="CK15" s="71">
        <f t="shared" si="32"/>
        <v>7.4074074074074066</v>
      </c>
      <c r="CL15" s="57">
        <f t="shared" si="33"/>
        <v>33.333333333333329</v>
      </c>
      <c r="CM15" s="57">
        <f t="shared" si="34"/>
        <v>22.222222222222221</v>
      </c>
      <c r="CN15" s="57">
        <f t="shared" si="35"/>
        <v>11.111111111111111</v>
      </c>
      <c r="CO15" s="57">
        <f t="shared" si="36"/>
        <v>11.111111111111111</v>
      </c>
      <c r="CP15" s="64">
        <f t="shared" si="37"/>
        <v>14.814814814814813</v>
      </c>
    </row>
    <row r="16" spans="1:94" x14ac:dyDescent="0.25">
      <c r="A16" s="35">
        <v>1</v>
      </c>
      <c r="B16" s="31" t="s">
        <v>13</v>
      </c>
      <c r="C16" s="11">
        <v>30</v>
      </c>
      <c r="D16" s="7">
        <v>8</v>
      </c>
      <c r="E16" s="7">
        <v>4</v>
      </c>
      <c r="F16" s="8">
        <v>0</v>
      </c>
      <c r="G16" s="12">
        <v>0</v>
      </c>
      <c r="H16" s="14">
        <f t="shared" si="10"/>
        <v>71.428571428571431</v>
      </c>
      <c r="I16" s="6">
        <f t="shared" si="0"/>
        <v>19.047619047619047</v>
      </c>
      <c r="J16" s="6">
        <f t="shared" si="0"/>
        <v>9.5238095238095237</v>
      </c>
      <c r="K16" s="6">
        <f t="shared" si="0"/>
        <v>0</v>
      </c>
      <c r="L16" s="15">
        <f t="shared" si="0"/>
        <v>0</v>
      </c>
      <c r="M16" s="11">
        <v>4</v>
      </c>
      <c r="N16" s="7">
        <v>3</v>
      </c>
      <c r="O16" s="7">
        <v>10</v>
      </c>
      <c r="P16" s="7">
        <v>8</v>
      </c>
      <c r="Q16" s="13">
        <v>17</v>
      </c>
      <c r="R16" s="14">
        <f t="shared" si="11"/>
        <v>9.5238095238095237</v>
      </c>
      <c r="S16" s="6">
        <f t="shared" si="1"/>
        <v>7.1428571428571423</v>
      </c>
      <c r="T16" s="6">
        <f t="shared" si="1"/>
        <v>23.809523809523807</v>
      </c>
      <c r="U16" s="6">
        <f t="shared" si="1"/>
        <v>19.047619047619047</v>
      </c>
      <c r="V16" s="53">
        <f t="shared" si="1"/>
        <v>40.476190476190474</v>
      </c>
      <c r="W16" s="11">
        <v>8</v>
      </c>
      <c r="X16" s="7">
        <v>2</v>
      </c>
      <c r="Y16" s="7">
        <v>8</v>
      </c>
      <c r="Z16" s="7">
        <v>2</v>
      </c>
      <c r="AA16" s="7">
        <v>11</v>
      </c>
      <c r="AB16" s="7">
        <v>11</v>
      </c>
      <c r="AC16" s="8">
        <v>0</v>
      </c>
      <c r="AD16" s="12">
        <v>0</v>
      </c>
      <c r="AE16" s="71">
        <f t="shared" si="12"/>
        <v>19.047619047619047</v>
      </c>
      <c r="AF16" s="57">
        <f t="shared" si="2"/>
        <v>4.7619047619047619</v>
      </c>
      <c r="AG16" s="57">
        <f t="shared" si="2"/>
        <v>19.047619047619047</v>
      </c>
      <c r="AH16" s="57">
        <f t="shared" si="2"/>
        <v>4.7619047619047619</v>
      </c>
      <c r="AI16" s="57">
        <f t="shared" si="2"/>
        <v>26.190476190476193</v>
      </c>
      <c r="AJ16" s="57">
        <f t="shared" si="2"/>
        <v>26.190476190476193</v>
      </c>
      <c r="AK16" s="57">
        <f t="shared" si="2"/>
        <v>0</v>
      </c>
      <c r="AL16" s="75">
        <f t="shared" si="2"/>
        <v>0</v>
      </c>
      <c r="AM16" s="11">
        <v>2</v>
      </c>
      <c r="AN16" s="7">
        <v>9</v>
      </c>
      <c r="AO16" s="7">
        <v>10</v>
      </c>
      <c r="AP16" s="7">
        <v>10</v>
      </c>
      <c r="AQ16" s="13">
        <v>11</v>
      </c>
      <c r="AR16" s="66">
        <f t="shared" si="13"/>
        <v>4.7619047619047619</v>
      </c>
      <c r="AS16" s="57">
        <f t="shared" si="14"/>
        <v>21.428571428571427</v>
      </c>
      <c r="AT16" s="57">
        <f t="shared" si="15"/>
        <v>23.809523809523807</v>
      </c>
      <c r="AU16" s="57">
        <f t="shared" si="16"/>
        <v>23.809523809523807</v>
      </c>
      <c r="AV16" s="75">
        <f t="shared" si="17"/>
        <v>26.190476190476193</v>
      </c>
      <c r="AW16" s="11">
        <v>19</v>
      </c>
      <c r="AX16" s="7">
        <v>11</v>
      </c>
      <c r="AY16" s="94">
        <v>10</v>
      </c>
      <c r="AZ16" s="71">
        <f t="shared" si="18"/>
        <v>47.5</v>
      </c>
      <c r="BA16" s="57">
        <f t="shared" si="19"/>
        <v>27.500000000000004</v>
      </c>
      <c r="BB16" s="75">
        <f t="shared" si="20"/>
        <v>25</v>
      </c>
      <c r="BC16" s="11">
        <v>8</v>
      </c>
      <c r="BD16" s="7">
        <v>3</v>
      </c>
      <c r="BE16" s="7">
        <v>12</v>
      </c>
      <c r="BF16" s="7">
        <v>4</v>
      </c>
      <c r="BG16" s="13">
        <v>3</v>
      </c>
      <c r="BH16" s="71">
        <f t="shared" si="21"/>
        <v>26.666666666666668</v>
      </c>
      <c r="BI16" s="57">
        <f t="shared" si="22"/>
        <v>10</v>
      </c>
      <c r="BJ16" s="57">
        <f t="shared" si="23"/>
        <v>40</v>
      </c>
      <c r="BK16" s="57">
        <f t="shared" si="24"/>
        <v>13.333333333333334</v>
      </c>
      <c r="BL16" s="75">
        <f t="shared" si="25"/>
        <v>10</v>
      </c>
      <c r="BM16" s="11">
        <v>3</v>
      </c>
      <c r="BN16" s="7">
        <v>16</v>
      </c>
      <c r="BO16" s="7">
        <v>8</v>
      </c>
      <c r="BP16" s="13">
        <v>3</v>
      </c>
      <c r="BQ16" s="66">
        <f t="shared" si="26"/>
        <v>10</v>
      </c>
      <c r="BR16" s="57">
        <f t="shared" si="6"/>
        <v>53.333333333333336</v>
      </c>
      <c r="BS16" s="57">
        <f t="shared" si="6"/>
        <v>26.666666666666668</v>
      </c>
      <c r="BT16" s="75">
        <f t="shared" si="6"/>
        <v>10</v>
      </c>
      <c r="BU16" s="11">
        <v>21</v>
      </c>
      <c r="BV16" s="7">
        <v>11</v>
      </c>
      <c r="BW16" s="7">
        <v>3</v>
      </c>
      <c r="BX16" s="7">
        <v>1</v>
      </c>
      <c r="BY16" s="13">
        <v>5</v>
      </c>
      <c r="BZ16" s="66">
        <f t="shared" si="27"/>
        <v>51.219512195121951</v>
      </c>
      <c r="CA16" s="57">
        <f t="shared" si="28"/>
        <v>26.829268292682929</v>
      </c>
      <c r="CB16" s="57">
        <f t="shared" si="29"/>
        <v>7.3170731707317067</v>
      </c>
      <c r="CC16" s="57">
        <f t="shared" si="30"/>
        <v>2.4390243902439024</v>
      </c>
      <c r="CD16" s="75">
        <f t="shared" si="31"/>
        <v>12.195121951219512</v>
      </c>
      <c r="CE16" s="11">
        <v>2</v>
      </c>
      <c r="CF16" s="7">
        <v>12</v>
      </c>
      <c r="CG16" s="7">
        <v>5</v>
      </c>
      <c r="CH16" s="7">
        <v>8</v>
      </c>
      <c r="CI16" s="7">
        <v>4</v>
      </c>
      <c r="CJ16" s="13">
        <v>2</v>
      </c>
      <c r="CK16" s="71">
        <f t="shared" si="32"/>
        <v>6.0606060606060606</v>
      </c>
      <c r="CL16" s="57">
        <f t="shared" si="33"/>
        <v>36.363636363636367</v>
      </c>
      <c r="CM16" s="57">
        <f t="shared" si="34"/>
        <v>15.151515151515152</v>
      </c>
      <c r="CN16" s="57">
        <f t="shared" si="35"/>
        <v>24.242424242424242</v>
      </c>
      <c r="CO16" s="57">
        <f t="shared" si="36"/>
        <v>12.121212121212121</v>
      </c>
      <c r="CP16" s="64">
        <f t="shared" si="37"/>
        <v>6.0606060606060606</v>
      </c>
    </row>
    <row r="17" spans="1:94" ht="15.75" thickBot="1" x14ac:dyDescent="0.3">
      <c r="A17" s="36">
        <v>1</v>
      </c>
      <c r="B17" s="32" t="s">
        <v>16</v>
      </c>
      <c r="C17" s="46">
        <v>325</v>
      </c>
      <c r="D17" s="47">
        <v>84</v>
      </c>
      <c r="E17" s="47">
        <v>41</v>
      </c>
      <c r="F17" s="47">
        <v>0</v>
      </c>
      <c r="G17" s="48">
        <v>0</v>
      </c>
      <c r="H17" s="49">
        <f t="shared" si="10"/>
        <v>72.222222222222214</v>
      </c>
      <c r="I17" s="50">
        <f t="shared" si="0"/>
        <v>18.666666666666668</v>
      </c>
      <c r="J17" s="50">
        <f t="shared" si="0"/>
        <v>9.1111111111111107</v>
      </c>
      <c r="K17" s="50">
        <f t="shared" si="0"/>
        <v>0</v>
      </c>
      <c r="L17" s="51">
        <f t="shared" si="0"/>
        <v>0</v>
      </c>
      <c r="M17" s="46">
        <v>52</v>
      </c>
      <c r="N17" s="47">
        <v>44</v>
      </c>
      <c r="O17" s="47">
        <v>105</v>
      </c>
      <c r="P17" s="47">
        <v>97</v>
      </c>
      <c r="Q17" s="48">
        <v>145</v>
      </c>
      <c r="R17" s="49">
        <f t="shared" si="11"/>
        <v>11.738148984198645</v>
      </c>
      <c r="S17" s="50">
        <f t="shared" si="1"/>
        <v>9.932279909706546</v>
      </c>
      <c r="T17" s="50">
        <f t="shared" si="1"/>
        <v>23.702031602708804</v>
      </c>
      <c r="U17" s="50">
        <f t="shared" si="1"/>
        <v>21.896162528216703</v>
      </c>
      <c r="V17" s="54">
        <f t="shared" si="1"/>
        <v>32.731376975169304</v>
      </c>
      <c r="W17" s="46">
        <v>42</v>
      </c>
      <c r="X17" s="47">
        <v>15</v>
      </c>
      <c r="Y17" s="47">
        <v>68</v>
      </c>
      <c r="Z17" s="47">
        <v>31</v>
      </c>
      <c r="AA17" s="47">
        <v>108</v>
      </c>
      <c r="AB17" s="47">
        <v>147</v>
      </c>
      <c r="AC17" s="47">
        <v>0</v>
      </c>
      <c r="AD17" s="48">
        <v>0</v>
      </c>
      <c r="AE17" s="49">
        <f t="shared" si="12"/>
        <v>10.218978102189782</v>
      </c>
      <c r="AF17" s="50">
        <f t="shared" si="2"/>
        <v>3.6496350364963499</v>
      </c>
      <c r="AG17" s="50">
        <f t="shared" si="2"/>
        <v>16.545012165450121</v>
      </c>
      <c r="AH17" s="50">
        <f t="shared" si="2"/>
        <v>7.5425790754257909</v>
      </c>
      <c r="AI17" s="50">
        <f t="shared" si="2"/>
        <v>26.277372262773724</v>
      </c>
      <c r="AJ17" s="50">
        <f t="shared" si="2"/>
        <v>35.766423357664237</v>
      </c>
      <c r="AK17" s="50">
        <f t="shared" si="2"/>
        <v>0</v>
      </c>
      <c r="AL17" s="54">
        <f t="shared" si="2"/>
        <v>0</v>
      </c>
      <c r="AM17" s="46">
        <v>43</v>
      </c>
      <c r="AN17" s="47">
        <v>93</v>
      </c>
      <c r="AO17" s="47">
        <v>98</v>
      </c>
      <c r="AP17" s="47">
        <v>62</v>
      </c>
      <c r="AQ17" s="48">
        <v>147</v>
      </c>
      <c r="AR17" s="52">
        <f t="shared" si="13"/>
        <v>9.7065462753950342</v>
      </c>
      <c r="AS17" s="50">
        <f t="shared" si="14"/>
        <v>20.993227990970656</v>
      </c>
      <c r="AT17" s="50">
        <f t="shared" si="15"/>
        <v>22.121896162528216</v>
      </c>
      <c r="AU17" s="50">
        <f t="shared" si="16"/>
        <v>13.995485327313769</v>
      </c>
      <c r="AV17" s="54">
        <f t="shared" si="17"/>
        <v>33.182844243792324</v>
      </c>
      <c r="AW17" s="95">
        <v>205</v>
      </c>
      <c r="AX17" s="96">
        <v>150</v>
      </c>
      <c r="AY17" s="97">
        <v>72</v>
      </c>
      <c r="AZ17" s="49">
        <f t="shared" si="18"/>
        <v>48.00936768149883</v>
      </c>
      <c r="BA17" s="50">
        <f t="shared" si="19"/>
        <v>35.128805620608901</v>
      </c>
      <c r="BB17" s="54">
        <f t="shared" si="20"/>
        <v>16.861826697892273</v>
      </c>
      <c r="BC17" s="46">
        <v>80</v>
      </c>
      <c r="BD17" s="47">
        <v>59</v>
      </c>
      <c r="BE17" s="47">
        <v>79</v>
      </c>
      <c r="BF17" s="47">
        <v>61</v>
      </c>
      <c r="BG17" s="48">
        <v>25</v>
      </c>
      <c r="BH17" s="49">
        <f t="shared" si="21"/>
        <v>26.315789473684209</v>
      </c>
      <c r="BI17" s="50">
        <f t="shared" si="22"/>
        <v>19.407894736842106</v>
      </c>
      <c r="BJ17" s="50">
        <f t="shared" si="23"/>
        <v>25.986842105263158</v>
      </c>
      <c r="BK17" s="50">
        <f t="shared" si="24"/>
        <v>20.065789473684212</v>
      </c>
      <c r="BL17" s="54">
        <f t="shared" si="25"/>
        <v>8.2236842105263168</v>
      </c>
      <c r="BM17" s="46">
        <v>58</v>
      </c>
      <c r="BN17" s="47">
        <v>121</v>
      </c>
      <c r="BO17" s="47">
        <v>91</v>
      </c>
      <c r="BP17" s="48">
        <v>41</v>
      </c>
      <c r="BQ17" s="52">
        <f t="shared" si="26"/>
        <v>18.64951768488746</v>
      </c>
      <c r="BR17" s="50">
        <f t="shared" si="6"/>
        <v>38.90675241157556</v>
      </c>
      <c r="BS17" s="50">
        <f t="shared" si="6"/>
        <v>29.260450160771708</v>
      </c>
      <c r="BT17" s="54">
        <f t="shared" si="6"/>
        <v>13.183279742765272</v>
      </c>
      <c r="BU17" s="46">
        <v>177</v>
      </c>
      <c r="BV17" s="103">
        <v>171</v>
      </c>
      <c r="BW17" s="47">
        <v>44</v>
      </c>
      <c r="BX17" s="47">
        <v>8</v>
      </c>
      <c r="BY17" s="48">
        <v>39</v>
      </c>
      <c r="BZ17" s="52">
        <f t="shared" si="27"/>
        <v>40.31890660592255</v>
      </c>
      <c r="CA17" s="50">
        <f t="shared" si="28"/>
        <v>38.95216400911162</v>
      </c>
      <c r="CB17" s="50">
        <f t="shared" si="29"/>
        <v>10.022779043280181</v>
      </c>
      <c r="CC17" s="50">
        <f t="shared" si="30"/>
        <v>1.8223234624145785</v>
      </c>
      <c r="CD17" s="54">
        <f t="shared" si="31"/>
        <v>8.8838268792710693</v>
      </c>
      <c r="CE17" s="46">
        <v>10</v>
      </c>
      <c r="CF17" s="47">
        <v>119</v>
      </c>
      <c r="CG17" s="47">
        <v>77</v>
      </c>
      <c r="CH17" s="47">
        <v>86</v>
      </c>
      <c r="CI17" s="47">
        <v>35</v>
      </c>
      <c r="CJ17" s="48">
        <v>32</v>
      </c>
      <c r="CK17" s="49">
        <f t="shared" si="32"/>
        <v>2.785515320334262</v>
      </c>
      <c r="CL17" s="50">
        <f t="shared" si="33"/>
        <v>33.147632311977716</v>
      </c>
      <c r="CM17" s="50">
        <f t="shared" si="34"/>
        <v>21.448467966573816</v>
      </c>
      <c r="CN17" s="50">
        <f t="shared" si="35"/>
        <v>23.955431754874652</v>
      </c>
      <c r="CO17" s="50">
        <f t="shared" si="36"/>
        <v>9.7493036211699167</v>
      </c>
      <c r="CP17" s="51">
        <f t="shared" si="37"/>
        <v>8.9136490250696383</v>
      </c>
    </row>
    <row r="18" spans="1:94" x14ac:dyDescent="0.25">
      <c r="A18" s="37">
        <v>2</v>
      </c>
      <c r="B18" s="38" t="s">
        <v>0</v>
      </c>
      <c r="C18" s="39">
        <v>28</v>
      </c>
      <c r="D18" s="40">
        <v>10</v>
      </c>
      <c r="E18" s="40">
        <v>6</v>
      </c>
      <c r="F18" s="40">
        <v>4</v>
      </c>
      <c r="G18" s="41">
        <v>2</v>
      </c>
      <c r="H18" s="42">
        <f t="shared" si="10"/>
        <v>56.000000000000007</v>
      </c>
      <c r="I18" s="43">
        <f t="shared" si="0"/>
        <v>20</v>
      </c>
      <c r="J18" s="43">
        <f t="shared" si="0"/>
        <v>12</v>
      </c>
      <c r="K18" s="43">
        <f t="shared" si="0"/>
        <v>8</v>
      </c>
      <c r="L18" s="44">
        <f t="shared" si="0"/>
        <v>4</v>
      </c>
      <c r="M18" s="39">
        <v>3</v>
      </c>
      <c r="N18" s="40">
        <v>16</v>
      </c>
      <c r="O18" s="40">
        <v>18</v>
      </c>
      <c r="P18" s="40">
        <v>11</v>
      </c>
      <c r="Q18" s="41">
        <v>3</v>
      </c>
      <c r="R18" s="42">
        <f t="shared" si="11"/>
        <v>5.8823529411764701</v>
      </c>
      <c r="S18" s="43">
        <f t="shared" si="1"/>
        <v>31.372549019607842</v>
      </c>
      <c r="T18" s="43">
        <f t="shared" si="1"/>
        <v>35.294117647058826</v>
      </c>
      <c r="U18" s="43">
        <f t="shared" si="1"/>
        <v>21.568627450980394</v>
      </c>
      <c r="V18" s="55">
        <f t="shared" si="1"/>
        <v>5.8823529411764701</v>
      </c>
      <c r="W18" s="39">
        <v>4</v>
      </c>
      <c r="X18" s="40">
        <v>1</v>
      </c>
      <c r="Y18" s="40">
        <v>6</v>
      </c>
      <c r="Z18" s="40">
        <v>1</v>
      </c>
      <c r="AA18" s="40">
        <v>7</v>
      </c>
      <c r="AB18" s="40">
        <v>20</v>
      </c>
      <c r="AC18" s="84">
        <v>0</v>
      </c>
      <c r="AD18" s="41">
        <v>4</v>
      </c>
      <c r="AE18" s="72">
        <f t="shared" si="12"/>
        <v>9.3023255813953494</v>
      </c>
      <c r="AF18" s="60">
        <f t="shared" si="2"/>
        <v>2.3255813953488373</v>
      </c>
      <c r="AG18" s="60">
        <f t="shared" si="2"/>
        <v>13.953488372093023</v>
      </c>
      <c r="AH18" s="60">
        <f t="shared" si="2"/>
        <v>2.3255813953488373</v>
      </c>
      <c r="AI18" s="60">
        <f t="shared" si="2"/>
        <v>16.279069767441861</v>
      </c>
      <c r="AJ18" s="60">
        <f t="shared" si="2"/>
        <v>46.511627906976742</v>
      </c>
      <c r="AK18" s="60">
        <f t="shared" si="2"/>
        <v>0</v>
      </c>
      <c r="AL18" s="76">
        <f t="shared" si="2"/>
        <v>9.3023255813953494</v>
      </c>
      <c r="AM18" s="22">
        <v>1</v>
      </c>
      <c r="AN18" s="23">
        <v>11</v>
      </c>
      <c r="AO18" s="23">
        <v>12</v>
      </c>
      <c r="AP18" s="23">
        <v>7</v>
      </c>
      <c r="AQ18" s="29">
        <v>20</v>
      </c>
      <c r="AR18" s="67">
        <f t="shared" si="13"/>
        <v>1.9607843137254901</v>
      </c>
      <c r="AS18" s="60">
        <f t="shared" si="14"/>
        <v>21.568627450980394</v>
      </c>
      <c r="AT18" s="60">
        <f t="shared" si="15"/>
        <v>23.52941176470588</v>
      </c>
      <c r="AU18" s="60">
        <f t="shared" si="16"/>
        <v>13.725490196078432</v>
      </c>
      <c r="AV18" s="76">
        <f t="shared" si="17"/>
        <v>39.215686274509807</v>
      </c>
      <c r="AW18" s="39">
        <v>19</v>
      </c>
      <c r="AX18" s="40">
        <v>19</v>
      </c>
      <c r="AY18" s="93">
        <v>11</v>
      </c>
      <c r="AZ18" s="72">
        <f t="shared" si="18"/>
        <v>38.775510204081634</v>
      </c>
      <c r="BA18" s="60">
        <f t="shared" si="19"/>
        <v>38.775510204081634</v>
      </c>
      <c r="BB18" s="76">
        <f t="shared" si="20"/>
        <v>22.448979591836736</v>
      </c>
      <c r="BC18" s="39">
        <v>16</v>
      </c>
      <c r="BD18" s="40">
        <v>14</v>
      </c>
      <c r="BE18" s="40">
        <v>12</v>
      </c>
      <c r="BF18" s="40">
        <v>5</v>
      </c>
      <c r="BG18" s="41">
        <v>3</v>
      </c>
      <c r="BH18" s="72">
        <f t="shared" si="21"/>
        <v>32</v>
      </c>
      <c r="BI18" s="60">
        <f t="shared" si="22"/>
        <v>28.000000000000004</v>
      </c>
      <c r="BJ18" s="60">
        <f t="shared" si="23"/>
        <v>24</v>
      </c>
      <c r="BK18" s="60">
        <f t="shared" si="24"/>
        <v>10</v>
      </c>
      <c r="BL18" s="76">
        <f t="shared" si="25"/>
        <v>6</v>
      </c>
      <c r="BM18" s="39">
        <v>15</v>
      </c>
      <c r="BN18" s="40">
        <v>15</v>
      </c>
      <c r="BO18" s="40">
        <v>5</v>
      </c>
      <c r="BP18" s="41">
        <v>14</v>
      </c>
      <c r="BQ18" s="67">
        <f t="shared" si="26"/>
        <v>30.612244897959183</v>
      </c>
      <c r="BR18" s="60">
        <f t="shared" si="6"/>
        <v>30.612244897959183</v>
      </c>
      <c r="BS18" s="60">
        <f t="shared" si="6"/>
        <v>10.204081632653061</v>
      </c>
      <c r="BT18" s="76">
        <f t="shared" si="6"/>
        <v>28.571428571428569</v>
      </c>
      <c r="BU18" s="39">
        <v>34</v>
      </c>
      <c r="BV18" s="40">
        <v>8</v>
      </c>
      <c r="BW18" s="40">
        <v>7</v>
      </c>
      <c r="BX18" s="84">
        <v>0</v>
      </c>
      <c r="BY18" s="41">
        <v>2</v>
      </c>
      <c r="BZ18" s="67">
        <f t="shared" si="27"/>
        <v>66.666666666666657</v>
      </c>
      <c r="CA18" s="60">
        <f t="shared" si="28"/>
        <v>15.686274509803921</v>
      </c>
      <c r="CB18" s="60">
        <f t="shared" si="29"/>
        <v>13.725490196078432</v>
      </c>
      <c r="CC18" s="60">
        <f t="shared" si="30"/>
        <v>0</v>
      </c>
      <c r="CD18" s="76">
        <f t="shared" si="31"/>
        <v>3.9215686274509802</v>
      </c>
      <c r="CE18" s="39">
        <v>6</v>
      </c>
      <c r="CF18" s="40">
        <v>9</v>
      </c>
      <c r="CG18" s="40">
        <v>6</v>
      </c>
      <c r="CH18" s="40">
        <v>6</v>
      </c>
      <c r="CI18" s="40">
        <v>4</v>
      </c>
      <c r="CJ18" s="41">
        <v>11</v>
      </c>
      <c r="CK18" s="72">
        <f t="shared" si="32"/>
        <v>14.285714285714285</v>
      </c>
      <c r="CL18" s="60">
        <f t="shared" si="33"/>
        <v>21.428571428571427</v>
      </c>
      <c r="CM18" s="60">
        <f t="shared" si="34"/>
        <v>14.285714285714285</v>
      </c>
      <c r="CN18" s="60">
        <f t="shared" si="35"/>
        <v>14.285714285714285</v>
      </c>
      <c r="CO18" s="60">
        <f t="shared" si="36"/>
        <v>9.5238095238095237</v>
      </c>
      <c r="CP18" s="73">
        <f t="shared" si="37"/>
        <v>26.190476190476193</v>
      </c>
    </row>
    <row r="19" spans="1:94" x14ac:dyDescent="0.25">
      <c r="A19" s="35">
        <v>2</v>
      </c>
      <c r="B19" s="31" t="s">
        <v>1</v>
      </c>
      <c r="C19" s="11">
        <v>83</v>
      </c>
      <c r="D19" s="7">
        <v>50</v>
      </c>
      <c r="E19" s="7">
        <v>28</v>
      </c>
      <c r="F19" s="7">
        <v>9</v>
      </c>
      <c r="G19" s="13">
        <v>10</v>
      </c>
      <c r="H19" s="14">
        <f t="shared" si="10"/>
        <v>46.111111111111114</v>
      </c>
      <c r="I19" s="6">
        <f t="shared" ref="I19:I32" si="38">D19/($C19+$D19+$E19+$F19+$G19)*100</f>
        <v>27.777777777777779</v>
      </c>
      <c r="J19" s="6">
        <f t="shared" ref="J19:J32" si="39">E19/($C19+$D19+$E19+$F19+$G19)*100</f>
        <v>15.555555555555555</v>
      </c>
      <c r="K19" s="6">
        <f t="shared" ref="K19:K32" si="40">F19/($C19+$D19+$E19+$F19+$G19)*100</f>
        <v>5</v>
      </c>
      <c r="L19" s="15">
        <f t="shared" ref="L19:L32" si="41">G19/($C19+$D19+$E19+$F19+$G19)*100</f>
        <v>5.5555555555555554</v>
      </c>
      <c r="M19" s="11">
        <v>10</v>
      </c>
      <c r="N19" s="7">
        <v>23</v>
      </c>
      <c r="O19" s="7">
        <v>41</v>
      </c>
      <c r="P19" s="7">
        <v>46</v>
      </c>
      <c r="Q19" s="13">
        <v>60</v>
      </c>
      <c r="R19" s="14">
        <f t="shared" si="11"/>
        <v>5.5555555555555554</v>
      </c>
      <c r="S19" s="6">
        <f t="shared" ref="S19:S32" si="42">N19/($M19+$N19+$O19+$P19+$Q19)*100</f>
        <v>12.777777777777777</v>
      </c>
      <c r="T19" s="6">
        <f t="shared" ref="T19:T32" si="43">O19/($M19+$N19+$O19+$P19+$Q19)*100</f>
        <v>22.777777777777779</v>
      </c>
      <c r="U19" s="6">
        <f t="shared" ref="U19:U32" si="44">P19/($M19+$N19+$O19+$P19+$Q19)*100</f>
        <v>25.555555555555554</v>
      </c>
      <c r="V19" s="53">
        <f t="shared" ref="V19:V32" si="45">Q19/($M19+$N19+$O19+$P19+$Q19)*100</f>
        <v>33.333333333333329</v>
      </c>
      <c r="W19" s="11">
        <v>4</v>
      </c>
      <c r="X19" s="7">
        <v>3</v>
      </c>
      <c r="Y19" s="7">
        <v>22</v>
      </c>
      <c r="Z19" s="7">
        <v>2</v>
      </c>
      <c r="AA19" s="7">
        <v>74</v>
      </c>
      <c r="AB19" s="7">
        <v>58</v>
      </c>
      <c r="AC19" s="8">
        <v>0</v>
      </c>
      <c r="AD19" s="13">
        <v>6</v>
      </c>
      <c r="AE19" s="71">
        <f t="shared" si="12"/>
        <v>2.3668639053254439</v>
      </c>
      <c r="AF19" s="57">
        <f t="shared" ref="AF19:AF32" si="46">X19/($W19+$X19+$Y19+$Z19+$AA19+$AB19+$AC19+$AD19)*100</f>
        <v>1.7751479289940828</v>
      </c>
      <c r="AG19" s="57">
        <f t="shared" ref="AG19:AG32" si="47">Y19/($W19+$X19+$Y19+$Z19+$AA19+$AB19+$AC19+$AD19)*100</f>
        <v>13.017751479289942</v>
      </c>
      <c r="AH19" s="57">
        <f t="shared" ref="AH19:AH32" si="48">Z19/($W19+$X19+$Y19+$Z19+$AA19+$AB19+$AC19+$AD19)*100</f>
        <v>1.1834319526627219</v>
      </c>
      <c r="AI19" s="57">
        <f t="shared" ref="AI19:AI32" si="49">AA19/($W19+$X19+$Y19+$Z19+$AA19+$AB19+$AC19+$AD19)*100</f>
        <v>43.786982248520715</v>
      </c>
      <c r="AJ19" s="57">
        <f t="shared" ref="AJ19:AJ32" si="50">AB19/($W19+$X19+$Y19+$Z19+$AA19+$AB19+$AC19+$AD19)*100</f>
        <v>34.319526627218934</v>
      </c>
      <c r="AK19" s="57">
        <f t="shared" ref="AK19:AK32" si="51">AC19/($W19+$X19+$Y19+$Z19+$AA19+$AB19+$AC19+$AD19)*100</f>
        <v>0</v>
      </c>
      <c r="AL19" s="75">
        <f t="shared" ref="AL19:AL32" si="52">AD19/($W19+$X19+$Y19+$Z19+$AA19+$AB19+$AC19+$AD19)*100</f>
        <v>3.5502958579881656</v>
      </c>
      <c r="AM19" s="11">
        <v>4</v>
      </c>
      <c r="AN19" s="7">
        <v>82</v>
      </c>
      <c r="AO19" s="7">
        <v>27</v>
      </c>
      <c r="AP19" s="7">
        <v>9</v>
      </c>
      <c r="AQ19" s="13">
        <v>58</v>
      </c>
      <c r="AR19" s="66">
        <f t="shared" si="13"/>
        <v>2.2222222222222223</v>
      </c>
      <c r="AS19" s="57">
        <f t="shared" si="14"/>
        <v>45.555555555555557</v>
      </c>
      <c r="AT19" s="57">
        <f t="shared" si="15"/>
        <v>15</v>
      </c>
      <c r="AU19" s="57">
        <f t="shared" si="16"/>
        <v>5</v>
      </c>
      <c r="AV19" s="75">
        <f t="shared" si="17"/>
        <v>32.222222222222221</v>
      </c>
      <c r="AW19" s="11">
        <v>85</v>
      </c>
      <c r="AX19" s="7">
        <v>44</v>
      </c>
      <c r="AY19" s="94">
        <v>44</v>
      </c>
      <c r="AZ19" s="71">
        <f t="shared" si="18"/>
        <v>49.132947976878611</v>
      </c>
      <c r="BA19" s="57">
        <f t="shared" si="19"/>
        <v>25.433526011560691</v>
      </c>
      <c r="BB19" s="75">
        <f t="shared" si="20"/>
        <v>25.433526011560691</v>
      </c>
      <c r="BC19" s="11">
        <v>27</v>
      </c>
      <c r="BD19" s="7">
        <v>13</v>
      </c>
      <c r="BE19" s="7">
        <v>81</v>
      </c>
      <c r="BF19" s="7">
        <v>53</v>
      </c>
      <c r="BG19" s="13">
        <v>5</v>
      </c>
      <c r="BH19" s="71">
        <f t="shared" si="21"/>
        <v>15.083798882681565</v>
      </c>
      <c r="BI19" s="57">
        <f t="shared" si="22"/>
        <v>7.2625698324022352</v>
      </c>
      <c r="BJ19" s="57">
        <f t="shared" si="23"/>
        <v>45.251396648044697</v>
      </c>
      <c r="BK19" s="57">
        <f t="shared" si="24"/>
        <v>29.608938547486037</v>
      </c>
      <c r="BL19" s="75">
        <f t="shared" si="25"/>
        <v>2.7932960893854748</v>
      </c>
      <c r="BM19" s="11">
        <v>15</v>
      </c>
      <c r="BN19" s="7">
        <v>68</v>
      </c>
      <c r="BO19" s="7">
        <v>72</v>
      </c>
      <c r="BP19" s="13">
        <v>26</v>
      </c>
      <c r="BQ19" s="66">
        <f t="shared" si="26"/>
        <v>8.2872928176795568</v>
      </c>
      <c r="BR19" s="57">
        <f t="shared" ref="BR19:BR32" si="53">BN19/($BM19+$BN19+$BO19+$BP19)*100</f>
        <v>37.569060773480665</v>
      </c>
      <c r="BS19" s="57">
        <f t="shared" ref="BS19:BS32" si="54">BO19/($BM19+$BN19+$BO19+$BP19)*100</f>
        <v>39.77900552486188</v>
      </c>
      <c r="BT19" s="75">
        <f t="shared" ref="BT19:BT32" si="55">BP19/($BM19+$BN19+$BO19+$BP19)*100</f>
        <v>14.3646408839779</v>
      </c>
      <c r="BU19" s="11">
        <v>80</v>
      </c>
      <c r="BV19" s="7">
        <v>17</v>
      </c>
      <c r="BW19" s="7">
        <v>36</v>
      </c>
      <c r="BX19" s="7">
        <v>7</v>
      </c>
      <c r="BY19" s="13">
        <v>40</v>
      </c>
      <c r="BZ19" s="66">
        <f t="shared" si="27"/>
        <v>44.444444444444443</v>
      </c>
      <c r="CA19" s="57">
        <f t="shared" si="28"/>
        <v>9.4444444444444446</v>
      </c>
      <c r="CB19" s="57">
        <f t="shared" si="29"/>
        <v>20</v>
      </c>
      <c r="CC19" s="57">
        <f t="shared" si="30"/>
        <v>3.8888888888888888</v>
      </c>
      <c r="CD19" s="75">
        <f t="shared" si="31"/>
        <v>22.222222222222221</v>
      </c>
      <c r="CE19" s="11">
        <v>7</v>
      </c>
      <c r="CF19" s="7">
        <v>59</v>
      </c>
      <c r="CG19" s="7">
        <v>37</v>
      </c>
      <c r="CH19" s="7">
        <v>18</v>
      </c>
      <c r="CI19" s="7">
        <v>6</v>
      </c>
      <c r="CJ19" s="13">
        <v>10</v>
      </c>
      <c r="CK19" s="71">
        <f t="shared" si="32"/>
        <v>5.1094890510948909</v>
      </c>
      <c r="CL19" s="57">
        <f t="shared" si="33"/>
        <v>43.065693430656928</v>
      </c>
      <c r="CM19" s="57">
        <f t="shared" si="34"/>
        <v>27.007299270072991</v>
      </c>
      <c r="CN19" s="57">
        <f t="shared" si="35"/>
        <v>13.138686131386862</v>
      </c>
      <c r="CO19" s="57">
        <f t="shared" si="36"/>
        <v>4.3795620437956204</v>
      </c>
      <c r="CP19" s="64">
        <f t="shared" si="37"/>
        <v>7.2992700729926998</v>
      </c>
    </row>
    <row r="20" spans="1:94" x14ac:dyDescent="0.25">
      <c r="A20" s="35">
        <v>2</v>
      </c>
      <c r="B20" s="31" t="s">
        <v>2</v>
      </c>
      <c r="C20" s="11">
        <v>40</v>
      </c>
      <c r="D20" s="7">
        <v>11</v>
      </c>
      <c r="E20" s="7">
        <v>2</v>
      </c>
      <c r="F20" s="7">
        <v>3</v>
      </c>
      <c r="G20" s="13">
        <v>1</v>
      </c>
      <c r="H20" s="14">
        <f t="shared" si="10"/>
        <v>70.175438596491219</v>
      </c>
      <c r="I20" s="6">
        <f t="shared" si="38"/>
        <v>19.298245614035086</v>
      </c>
      <c r="J20" s="6">
        <f t="shared" si="39"/>
        <v>3.5087719298245612</v>
      </c>
      <c r="K20" s="6">
        <f t="shared" si="40"/>
        <v>5.2631578947368416</v>
      </c>
      <c r="L20" s="15">
        <f t="shared" si="41"/>
        <v>1.7543859649122806</v>
      </c>
      <c r="M20" s="11">
        <v>1</v>
      </c>
      <c r="N20" s="7">
        <v>6</v>
      </c>
      <c r="O20" s="7">
        <v>10</v>
      </c>
      <c r="P20" s="7">
        <v>21</v>
      </c>
      <c r="Q20" s="13">
        <v>20</v>
      </c>
      <c r="R20" s="14">
        <f t="shared" si="11"/>
        <v>1.7241379310344827</v>
      </c>
      <c r="S20" s="6">
        <f t="shared" si="42"/>
        <v>10.344827586206897</v>
      </c>
      <c r="T20" s="6">
        <f t="shared" si="43"/>
        <v>17.241379310344829</v>
      </c>
      <c r="U20" s="6">
        <f t="shared" si="44"/>
        <v>36.206896551724135</v>
      </c>
      <c r="V20" s="53">
        <f t="shared" si="45"/>
        <v>34.482758620689658</v>
      </c>
      <c r="W20" s="18">
        <v>0</v>
      </c>
      <c r="X20" s="7">
        <v>1</v>
      </c>
      <c r="Y20" s="7">
        <v>6</v>
      </c>
      <c r="Z20" s="7">
        <v>3</v>
      </c>
      <c r="AA20" s="7">
        <v>14</v>
      </c>
      <c r="AB20" s="7">
        <v>22</v>
      </c>
      <c r="AC20" s="7">
        <v>1</v>
      </c>
      <c r="AD20" s="13">
        <v>11</v>
      </c>
      <c r="AE20" s="71">
        <f t="shared" si="12"/>
        <v>0</v>
      </c>
      <c r="AF20" s="57">
        <f t="shared" si="46"/>
        <v>1.7241379310344827</v>
      </c>
      <c r="AG20" s="57">
        <f t="shared" si="47"/>
        <v>10.344827586206897</v>
      </c>
      <c r="AH20" s="57">
        <f t="shared" si="48"/>
        <v>5.1724137931034484</v>
      </c>
      <c r="AI20" s="57">
        <f t="shared" si="49"/>
        <v>24.137931034482758</v>
      </c>
      <c r="AJ20" s="57">
        <f t="shared" si="50"/>
        <v>37.931034482758619</v>
      </c>
      <c r="AK20" s="57">
        <f t="shared" si="51"/>
        <v>1.7241379310344827</v>
      </c>
      <c r="AL20" s="75">
        <f t="shared" si="52"/>
        <v>18.96551724137931</v>
      </c>
      <c r="AM20" s="11">
        <v>3</v>
      </c>
      <c r="AN20" s="7">
        <v>25</v>
      </c>
      <c r="AO20" s="7">
        <v>6</v>
      </c>
      <c r="AP20" s="7">
        <v>2</v>
      </c>
      <c r="AQ20" s="13">
        <v>22</v>
      </c>
      <c r="AR20" s="66">
        <f t="shared" si="13"/>
        <v>5.1724137931034484</v>
      </c>
      <c r="AS20" s="57">
        <f t="shared" si="14"/>
        <v>43.103448275862064</v>
      </c>
      <c r="AT20" s="57">
        <f t="shared" si="15"/>
        <v>10.344827586206897</v>
      </c>
      <c r="AU20" s="57">
        <f t="shared" si="16"/>
        <v>3.4482758620689653</v>
      </c>
      <c r="AV20" s="75">
        <f t="shared" si="17"/>
        <v>37.931034482758619</v>
      </c>
      <c r="AW20" s="11">
        <v>27</v>
      </c>
      <c r="AX20" s="7">
        <v>12</v>
      </c>
      <c r="AY20" s="94">
        <v>14</v>
      </c>
      <c r="AZ20" s="71">
        <f t="shared" si="18"/>
        <v>50.943396226415096</v>
      </c>
      <c r="BA20" s="57">
        <f t="shared" si="19"/>
        <v>22.641509433962266</v>
      </c>
      <c r="BB20" s="75">
        <f t="shared" si="20"/>
        <v>26.415094339622641</v>
      </c>
      <c r="BC20" s="11">
        <v>15</v>
      </c>
      <c r="BD20" s="7">
        <v>22</v>
      </c>
      <c r="BE20" s="7">
        <v>15</v>
      </c>
      <c r="BF20" s="7">
        <v>5</v>
      </c>
      <c r="BG20" s="13">
        <v>1</v>
      </c>
      <c r="BH20" s="71">
        <f t="shared" si="21"/>
        <v>25.862068965517242</v>
      </c>
      <c r="BI20" s="57">
        <f t="shared" si="22"/>
        <v>37.931034482758619</v>
      </c>
      <c r="BJ20" s="57">
        <f t="shared" si="23"/>
        <v>25.862068965517242</v>
      </c>
      <c r="BK20" s="57">
        <f t="shared" si="24"/>
        <v>8.6206896551724146</v>
      </c>
      <c r="BL20" s="75">
        <f t="shared" si="25"/>
        <v>1.7241379310344827</v>
      </c>
      <c r="BM20" s="11">
        <v>6</v>
      </c>
      <c r="BN20" s="7">
        <v>25</v>
      </c>
      <c r="BO20" s="7">
        <v>25</v>
      </c>
      <c r="BP20" s="13">
        <v>2</v>
      </c>
      <c r="BQ20" s="66">
        <f t="shared" si="26"/>
        <v>10.344827586206897</v>
      </c>
      <c r="BR20" s="57">
        <f t="shared" si="53"/>
        <v>43.103448275862064</v>
      </c>
      <c r="BS20" s="57">
        <f t="shared" si="54"/>
        <v>43.103448275862064</v>
      </c>
      <c r="BT20" s="75">
        <f t="shared" si="55"/>
        <v>3.4482758620689653</v>
      </c>
      <c r="BU20" s="11">
        <v>24</v>
      </c>
      <c r="BV20" s="7">
        <v>11</v>
      </c>
      <c r="BW20" s="7">
        <v>7</v>
      </c>
      <c r="BX20" s="7">
        <v>3</v>
      </c>
      <c r="BY20" s="13">
        <v>13</v>
      </c>
      <c r="BZ20" s="66">
        <f t="shared" si="27"/>
        <v>41.379310344827587</v>
      </c>
      <c r="CA20" s="57">
        <f t="shared" si="28"/>
        <v>18.96551724137931</v>
      </c>
      <c r="CB20" s="57">
        <f t="shared" si="29"/>
        <v>12.068965517241379</v>
      </c>
      <c r="CC20" s="57">
        <f t="shared" si="30"/>
        <v>5.1724137931034484</v>
      </c>
      <c r="CD20" s="75">
        <f t="shared" si="31"/>
        <v>22.413793103448278</v>
      </c>
      <c r="CE20" s="18">
        <v>0</v>
      </c>
      <c r="CF20" s="7">
        <v>9</v>
      </c>
      <c r="CG20" s="7">
        <v>11</v>
      </c>
      <c r="CH20" s="7">
        <v>12</v>
      </c>
      <c r="CI20" s="7">
        <v>3</v>
      </c>
      <c r="CJ20" s="13">
        <v>6</v>
      </c>
      <c r="CK20" s="71">
        <f t="shared" si="32"/>
        <v>0</v>
      </c>
      <c r="CL20" s="57">
        <f t="shared" si="33"/>
        <v>21.951219512195124</v>
      </c>
      <c r="CM20" s="57">
        <f t="shared" si="34"/>
        <v>26.829268292682929</v>
      </c>
      <c r="CN20" s="57">
        <f t="shared" si="35"/>
        <v>29.268292682926827</v>
      </c>
      <c r="CO20" s="57">
        <f t="shared" si="36"/>
        <v>7.3170731707317067</v>
      </c>
      <c r="CP20" s="64">
        <f t="shared" si="37"/>
        <v>14.634146341463413</v>
      </c>
    </row>
    <row r="21" spans="1:94" x14ac:dyDescent="0.25">
      <c r="A21" s="35">
        <v>2</v>
      </c>
      <c r="B21" s="31" t="s">
        <v>3</v>
      </c>
      <c r="C21" s="11">
        <v>14</v>
      </c>
      <c r="D21" s="7">
        <v>8</v>
      </c>
      <c r="E21" s="7">
        <v>1</v>
      </c>
      <c r="F21" s="7">
        <v>1</v>
      </c>
      <c r="G21" s="12">
        <v>0</v>
      </c>
      <c r="H21" s="14">
        <f t="shared" si="10"/>
        <v>58.333333333333336</v>
      </c>
      <c r="I21" s="6">
        <f t="shared" si="38"/>
        <v>33.333333333333329</v>
      </c>
      <c r="J21" s="6">
        <f t="shared" si="39"/>
        <v>4.1666666666666661</v>
      </c>
      <c r="K21" s="6">
        <f t="shared" si="40"/>
        <v>4.1666666666666661</v>
      </c>
      <c r="L21" s="15">
        <f t="shared" si="41"/>
        <v>0</v>
      </c>
      <c r="M21" s="11">
        <v>1</v>
      </c>
      <c r="N21" s="7">
        <v>4</v>
      </c>
      <c r="O21" s="7">
        <v>11</v>
      </c>
      <c r="P21" s="7">
        <v>7</v>
      </c>
      <c r="Q21" s="13">
        <v>4</v>
      </c>
      <c r="R21" s="14">
        <f t="shared" si="11"/>
        <v>3.7037037037037033</v>
      </c>
      <c r="S21" s="6">
        <f t="shared" si="42"/>
        <v>14.814814814814813</v>
      </c>
      <c r="T21" s="6">
        <f t="shared" si="43"/>
        <v>40.74074074074074</v>
      </c>
      <c r="U21" s="6">
        <f t="shared" si="44"/>
        <v>25.925925925925924</v>
      </c>
      <c r="V21" s="53">
        <f t="shared" si="45"/>
        <v>14.814814814814813</v>
      </c>
      <c r="W21" s="11">
        <v>2</v>
      </c>
      <c r="X21" s="7">
        <v>2</v>
      </c>
      <c r="Y21" s="7">
        <v>8</v>
      </c>
      <c r="Z21" s="8">
        <v>0</v>
      </c>
      <c r="AA21" s="7">
        <v>4</v>
      </c>
      <c r="AB21" s="7">
        <v>5</v>
      </c>
      <c r="AC21" s="8">
        <v>0</v>
      </c>
      <c r="AD21" s="13">
        <v>3</v>
      </c>
      <c r="AE21" s="71">
        <f t="shared" si="12"/>
        <v>8.3333333333333321</v>
      </c>
      <c r="AF21" s="57">
        <f t="shared" si="46"/>
        <v>8.3333333333333321</v>
      </c>
      <c r="AG21" s="57">
        <f t="shared" si="47"/>
        <v>33.333333333333329</v>
      </c>
      <c r="AH21" s="57">
        <f t="shared" si="48"/>
        <v>0</v>
      </c>
      <c r="AI21" s="57">
        <f t="shared" si="49"/>
        <v>16.666666666666664</v>
      </c>
      <c r="AJ21" s="57">
        <f t="shared" si="50"/>
        <v>20.833333333333336</v>
      </c>
      <c r="AK21" s="57">
        <f t="shared" si="51"/>
        <v>0</v>
      </c>
      <c r="AL21" s="75">
        <f t="shared" si="52"/>
        <v>12.5</v>
      </c>
      <c r="AM21" s="18">
        <v>0</v>
      </c>
      <c r="AN21" s="7">
        <v>10</v>
      </c>
      <c r="AO21" s="7">
        <v>8</v>
      </c>
      <c r="AP21" s="7">
        <v>4</v>
      </c>
      <c r="AQ21" s="13">
        <v>5</v>
      </c>
      <c r="AR21" s="66">
        <f t="shared" si="13"/>
        <v>0</v>
      </c>
      <c r="AS21" s="57">
        <f t="shared" si="14"/>
        <v>37.037037037037038</v>
      </c>
      <c r="AT21" s="57">
        <f t="shared" si="15"/>
        <v>29.629629629629626</v>
      </c>
      <c r="AU21" s="57">
        <f t="shared" si="16"/>
        <v>14.814814814814813</v>
      </c>
      <c r="AV21" s="75">
        <f t="shared" si="17"/>
        <v>18.518518518518519</v>
      </c>
      <c r="AW21" s="11">
        <v>14</v>
      </c>
      <c r="AX21" s="7">
        <v>10</v>
      </c>
      <c r="AY21" s="94">
        <v>2</v>
      </c>
      <c r="AZ21" s="71">
        <f t="shared" si="18"/>
        <v>53.846153846153847</v>
      </c>
      <c r="BA21" s="57">
        <f t="shared" si="19"/>
        <v>38.461538461538467</v>
      </c>
      <c r="BB21" s="75">
        <f t="shared" si="20"/>
        <v>7.6923076923076925</v>
      </c>
      <c r="BC21" s="11">
        <v>6</v>
      </c>
      <c r="BD21" s="7">
        <v>11</v>
      </c>
      <c r="BE21" s="7">
        <v>6</v>
      </c>
      <c r="BF21" s="7">
        <v>2</v>
      </c>
      <c r="BG21" s="12">
        <v>0</v>
      </c>
      <c r="BH21" s="71">
        <f t="shared" si="21"/>
        <v>24</v>
      </c>
      <c r="BI21" s="57">
        <f t="shared" si="22"/>
        <v>44</v>
      </c>
      <c r="BJ21" s="57">
        <f t="shared" si="23"/>
        <v>24</v>
      </c>
      <c r="BK21" s="57">
        <f t="shared" si="24"/>
        <v>8</v>
      </c>
      <c r="BL21" s="75">
        <f t="shared" si="25"/>
        <v>0</v>
      </c>
      <c r="BM21" s="11">
        <v>2</v>
      </c>
      <c r="BN21" s="7">
        <v>8</v>
      </c>
      <c r="BO21" s="7">
        <v>16</v>
      </c>
      <c r="BP21" s="12">
        <v>0</v>
      </c>
      <c r="BQ21" s="66">
        <f t="shared" si="26"/>
        <v>7.6923076923076925</v>
      </c>
      <c r="BR21" s="57">
        <f t="shared" si="53"/>
        <v>30.76923076923077</v>
      </c>
      <c r="BS21" s="57">
        <f t="shared" si="54"/>
        <v>61.53846153846154</v>
      </c>
      <c r="BT21" s="75">
        <f t="shared" si="55"/>
        <v>0</v>
      </c>
      <c r="BU21" s="11">
        <v>17</v>
      </c>
      <c r="BV21" s="7">
        <v>2</v>
      </c>
      <c r="BW21" s="7">
        <v>5</v>
      </c>
      <c r="BX21" s="7">
        <v>1</v>
      </c>
      <c r="BY21" s="13">
        <v>1</v>
      </c>
      <c r="BZ21" s="66">
        <f t="shared" si="27"/>
        <v>65.384615384615387</v>
      </c>
      <c r="CA21" s="57">
        <f t="shared" si="28"/>
        <v>7.6923076923076925</v>
      </c>
      <c r="CB21" s="57">
        <f t="shared" si="29"/>
        <v>19.230769230769234</v>
      </c>
      <c r="CC21" s="57">
        <f t="shared" si="30"/>
        <v>3.8461538461538463</v>
      </c>
      <c r="CD21" s="75">
        <f t="shared" si="31"/>
        <v>3.8461538461538463</v>
      </c>
      <c r="CE21" s="11">
        <v>1</v>
      </c>
      <c r="CF21" s="7">
        <v>4</v>
      </c>
      <c r="CG21" s="7">
        <v>5</v>
      </c>
      <c r="CH21" s="7">
        <v>5</v>
      </c>
      <c r="CI21" s="7">
        <v>2</v>
      </c>
      <c r="CJ21" s="13">
        <v>7</v>
      </c>
      <c r="CK21" s="71">
        <f t="shared" si="32"/>
        <v>4.1666666666666661</v>
      </c>
      <c r="CL21" s="57">
        <f t="shared" si="33"/>
        <v>16.666666666666664</v>
      </c>
      <c r="CM21" s="57">
        <f t="shared" si="34"/>
        <v>20.833333333333336</v>
      </c>
      <c r="CN21" s="57">
        <f t="shared" si="35"/>
        <v>20.833333333333336</v>
      </c>
      <c r="CO21" s="57">
        <f t="shared" si="36"/>
        <v>8.3333333333333321</v>
      </c>
      <c r="CP21" s="64">
        <f t="shared" si="37"/>
        <v>29.166666666666668</v>
      </c>
    </row>
    <row r="22" spans="1:94" x14ac:dyDescent="0.25">
      <c r="A22" s="35">
        <v>2</v>
      </c>
      <c r="B22" s="31" t="s">
        <v>4</v>
      </c>
      <c r="C22" s="11">
        <v>7</v>
      </c>
      <c r="D22" s="7">
        <v>2</v>
      </c>
      <c r="E22" s="7">
        <v>1</v>
      </c>
      <c r="F22" s="8">
        <v>0</v>
      </c>
      <c r="G22" s="12">
        <v>0</v>
      </c>
      <c r="H22" s="14">
        <f t="shared" si="10"/>
        <v>70</v>
      </c>
      <c r="I22" s="6">
        <f t="shared" si="38"/>
        <v>20</v>
      </c>
      <c r="J22" s="6">
        <f t="shared" si="39"/>
        <v>10</v>
      </c>
      <c r="K22" s="6">
        <f t="shared" si="40"/>
        <v>0</v>
      </c>
      <c r="L22" s="15">
        <f t="shared" si="41"/>
        <v>0</v>
      </c>
      <c r="M22" s="18">
        <v>0</v>
      </c>
      <c r="N22" s="8">
        <v>0</v>
      </c>
      <c r="O22" s="7">
        <v>5</v>
      </c>
      <c r="P22" s="7">
        <v>5</v>
      </c>
      <c r="Q22" s="12">
        <v>0</v>
      </c>
      <c r="R22" s="14">
        <f t="shared" si="11"/>
        <v>0</v>
      </c>
      <c r="S22" s="6">
        <f t="shared" si="42"/>
        <v>0</v>
      </c>
      <c r="T22" s="6">
        <f t="shared" si="43"/>
        <v>50</v>
      </c>
      <c r="U22" s="6">
        <f t="shared" si="44"/>
        <v>50</v>
      </c>
      <c r="V22" s="53">
        <f t="shared" si="45"/>
        <v>0</v>
      </c>
      <c r="W22" s="18">
        <v>0</v>
      </c>
      <c r="X22" s="8">
        <v>0</v>
      </c>
      <c r="Y22" s="7">
        <v>1</v>
      </c>
      <c r="Z22" s="8">
        <v>0</v>
      </c>
      <c r="AA22" s="8">
        <v>0</v>
      </c>
      <c r="AB22" s="7">
        <v>6</v>
      </c>
      <c r="AC22" s="7">
        <v>1</v>
      </c>
      <c r="AD22" s="12">
        <v>0</v>
      </c>
      <c r="AE22" s="71">
        <f t="shared" si="12"/>
        <v>0</v>
      </c>
      <c r="AF22" s="57">
        <f t="shared" si="46"/>
        <v>0</v>
      </c>
      <c r="AG22" s="57">
        <f t="shared" si="47"/>
        <v>12.5</v>
      </c>
      <c r="AH22" s="57">
        <f t="shared" si="48"/>
        <v>0</v>
      </c>
      <c r="AI22" s="57">
        <f t="shared" si="49"/>
        <v>0</v>
      </c>
      <c r="AJ22" s="57">
        <f t="shared" si="50"/>
        <v>75</v>
      </c>
      <c r="AK22" s="57">
        <f t="shared" si="51"/>
        <v>12.5</v>
      </c>
      <c r="AL22" s="75">
        <f t="shared" si="52"/>
        <v>0</v>
      </c>
      <c r="AM22" s="18">
        <v>0</v>
      </c>
      <c r="AN22" s="7">
        <v>2</v>
      </c>
      <c r="AO22" s="7">
        <v>1</v>
      </c>
      <c r="AP22" s="7">
        <v>1</v>
      </c>
      <c r="AQ22" s="13">
        <v>6</v>
      </c>
      <c r="AR22" s="66">
        <f t="shared" si="13"/>
        <v>0</v>
      </c>
      <c r="AS22" s="57">
        <f t="shared" si="14"/>
        <v>20</v>
      </c>
      <c r="AT22" s="57">
        <f t="shared" si="15"/>
        <v>10</v>
      </c>
      <c r="AU22" s="57">
        <f t="shared" si="16"/>
        <v>10</v>
      </c>
      <c r="AV22" s="75">
        <f t="shared" si="17"/>
        <v>60</v>
      </c>
      <c r="AW22" s="11">
        <v>3</v>
      </c>
      <c r="AX22" s="7">
        <v>3</v>
      </c>
      <c r="AY22" s="94">
        <v>4</v>
      </c>
      <c r="AZ22" s="71">
        <f t="shared" si="18"/>
        <v>30</v>
      </c>
      <c r="BA22" s="57">
        <f t="shared" si="19"/>
        <v>30</v>
      </c>
      <c r="BB22" s="75">
        <f t="shared" si="20"/>
        <v>40</v>
      </c>
      <c r="BC22" s="11">
        <v>1</v>
      </c>
      <c r="BD22" s="7">
        <v>1</v>
      </c>
      <c r="BE22" s="7">
        <v>1</v>
      </c>
      <c r="BF22" s="7">
        <v>3</v>
      </c>
      <c r="BG22" s="13">
        <v>2</v>
      </c>
      <c r="BH22" s="71">
        <f t="shared" si="21"/>
        <v>12.5</v>
      </c>
      <c r="BI22" s="57">
        <f t="shared" si="22"/>
        <v>12.5</v>
      </c>
      <c r="BJ22" s="57">
        <f t="shared" si="23"/>
        <v>12.5</v>
      </c>
      <c r="BK22" s="57">
        <f t="shared" si="24"/>
        <v>37.5</v>
      </c>
      <c r="BL22" s="75">
        <f t="shared" si="25"/>
        <v>25</v>
      </c>
      <c r="BM22" s="18">
        <v>0</v>
      </c>
      <c r="BN22" s="7">
        <v>3</v>
      </c>
      <c r="BO22" s="7">
        <v>6</v>
      </c>
      <c r="BP22" s="13">
        <v>1</v>
      </c>
      <c r="BQ22" s="66">
        <f t="shared" si="26"/>
        <v>0</v>
      </c>
      <c r="BR22" s="57">
        <f t="shared" si="53"/>
        <v>30</v>
      </c>
      <c r="BS22" s="57">
        <f t="shared" si="54"/>
        <v>60</v>
      </c>
      <c r="BT22" s="75">
        <f t="shared" si="55"/>
        <v>10</v>
      </c>
      <c r="BU22" s="11">
        <v>8</v>
      </c>
      <c r="BV22" s="7">
        <v>1</v>
      </c>
      <c r="BW22" s="7">
        <v>1</v>
      </c>
      <c r="BX22" s="8">
        <v>0</v>
      </c>
      <c r="BY22" s="12">
        <v>0</v>
      </c>
      <c r="BZ22" s="66">
        <f t="shared" si="27"/>
        <v>80</v>
      </c>
      <c r="CA22" s="57">
        <f t="shared" si="28"/>
        <v>10</v>
      </c>
      <c r="CB22" s="57">
        <f t="shared" si="29"/>
        <v>10</v>
      </c>
      <c r="CC22" s="57">
        <f t="shared" si="30"/>
        <v>0</v>
      </c>
      <c r="CD22" s="75">
        <f t="shared" si="31"/>
        <v>0</v>
      </c>
      <c r="CE22" s="11">
        <v>1</v>
      </c>
      <c r="CF22" s="7">
        <v>3</v>
      </c>
      <c r="CG22" s="7">
        <v>1</v>
      </c>
      <c r="CH22" s="8">
        <v>0</v>
      </c>
      <c r="CI22" s="7">
        <v>3</v>
      </c>
      <c r="CJ22" s="12">
        <v>0</v>
      </c>
      <c r="CK22" s="71">
        <f t="shared" si="32"/>
        <v>12.5</v>
      </c>
      <c r="CL22" s="57">
        <f t="shared" si="33"/>
        <v>37.5</v>
      </c>
      <c r="CM22" s="57">
        <f t="shared" si="34"/>
        <v>12.5</v>
      </c>
      <c r="CN22" s="57">
        <f t="shared" si="35"/>
        <v>0</v>
      </c>
      <c r="CO22" s="57">
        <f t="shared" si="36"/>
        <v>37.5</v>
      </c>
      <c r="CP22" s="64">
        <f t="shared" si="37"/>
        <v>0</v>
      </c>
    </row>
    <row r="23" spans="1:94" x14ac:dyDescent="0.25">
      <c r="A23" s="35">
        <v>2</v>
      </c>
      <c r="B23" s="31" t="s">
        <v>5</v>
      </c>
      <c r="C23" s="11">
        <v>6</v>
      </c>
      <c r="D23" s="7">
        <v>9</v>
      </c>
      <c r="E23" s="7">
        <v>2</v>
      </c>
      <c r="F23" s="7">
        <v>1</v>
      </c>
      <c r="G23" s="13">
        <v>1</v>
      </c>
      <c r="H23" s="14">
        <f t="shared" si="10"/>
        <v>31.578947368421051</v>
      </c>
      <c r="I23" s="6">
        <f t="shared" si="38"/>
        <v>47.368421052631575</v>
      </c>
      <c r="J23" s="6">
        <f t="shared" si="39"/>
        <v>10.526315789473683</v>
      </c>
      <c r="K23" s="6">
        <f t="shared" si="40"/>
        <v>5.2631578947368416</v>
      </c>
      <c r="L23" s="15">
        <f t="shared" si="41"/>
        <v>5.2631578947368416</v>
      </c>
      <c r="M23" s="18">
        <v>0</v>
      </c>
      <c r="N23" s="7">
        <v>1</v>
      </c>
      <c r="O23" s="7">
        <v>8</v>
      </c>
      <c r="P23" s="7">
        <v>9</v>
      </c>
      <c r="Q23" s="13">
        <v>1</v>
      </c>
      <c r="R23" s="14">
        <f t="shared" si="11"/>
        <v>0</v>
      </c>
      <c r="S23" s="6">
        <f t="shared" si="42"/>
        <v>5.2631578947368416</v>
      </c>
      <c r="T23" s="6">
        <f t="shared" si="43"/>
        <v>42.105263157894733</v>
      </c>
      <c r="U23" s="6">
        <f t="shared" si="44"/>
        <v>47.368421052631575</v>
      </c>
      <c r="V23" s="53">
        <f t="shared" si="45"/>
        <v>5.2631578947368416</v>
      </c>
      <c r="W23" s="18">
        <v>0</v>
      </c>
      <c r="X23" s="7">
        <v>2</v>
      </c>
      <c r="Y23" s="7">
        <v>1</v>
      </c>
      <c r="Z23" s="8">
        <v>0</v>
      </c>
      <c r="AA23" s="7">
        <v>5</v>
      </c>
      <c r="AB23" s="7">
        <v>7</v>
      </c>
      <c r="AC23" s="8">
        <v>0</v>
      </c>
      <c r="AD23" s="13">
        <v>2</v>
      </c>
      <c r="AE23" s="71">
        <f t="shared" si="12"/>
        <v>0</v>
      </c>
      <c r="AF23" s="57">
        <f t="shared" si="46"/>
        <v>11.76470588235294</v>
      </c>
      <c r="AG23" s="57">
        <f t="shared" si="47"/>
        <v>5.8823529411764701</v>
      </c>
      <c r="AH23" s="57">
        <f t="shared" si="48"/>
        <v>0</v>
      </c>
      <c r="AI23" s="57">
        <f t="shared" si="49"/>
        <v>29.411764705882355</v>
      </c>
      <c r="AJ23" s="57">
        <f t="shared" si="50"/>
        <v>41.17647058823529</v>
      </c>
      <c r="AK23" s="57">
        <f t="shared" si="51"/>
        <v>0</v>
      </c>
      <c r="AL23" s="75">
        <f t="shared" si="52"/>
        <v>11.76470588235294</v>
      </c>
      <c r="AM23" s="11">
        <v>1</v>
      </c>
      <c r="AN23" s="7">
        <v>5</v>
      </c>
      <c r="AO23" s="7">
        <v>4</v>
      </c>
      <c r="AP23" s="7">
        <v>2</v>
      </c>
      <c r="AQ23" s="13">
        <v>7</v>
      </c>
      <c r="AR23" s="66">
        <f t="shared" si="13"/>
        <v>5.2631578947368416</v>
      </c>
      <c r="AS23" s="57">
        <f t="shared" si="14"/>
        <v>26.315789473684209</v>
      </c>
      <c r="AT23" s="57">
        <f t="shared" si="15"/>
        <v>21.052631578947366</v>
      </c>
      <c r="AU23" s="57">
        <f t="shared" si="16"/>
        <v>10.526315789473683</v>
      </c>
      <c r="AV23" s="75">
        <f t="shared" si="17"/>
        <v>36.84210526315789</v>
      </c>
      <c r="AW23" s="11">
        <v>4</v>
      </c>
      <c r="AX23" s="7">
        <v>5</v>
      </c>
      <c r="AY23" s="94">
        <v>10</v>
      </c>
      <c r="AZ23" s="71">
        <f t="shared" si="18"/>
        <v>21.052631578947366</v>
      </c>
      <c r="BA23" s="57">
        <f t="shared" si="19"/>
        <v>26.315789473684209</v>
      </c>
      <c r="BB23" s="75">
        <f t="shared" si="20"/>
        <v>52.631578947368418</v>
      </c>
      <c r="BC23" s="11">
        <v>2</v>
      </c>
      <c r="BD23" s="7">
        <v>5</v>
      </c>
      <c r="BE23" s="7">
        <v>8</v>
      </c>
      <c r="BF23" s="7">
        <v>4</v>
      </c>
      <c r="BG23" s="12">
        <v>0</v>
      </c>
      <c r="BH23" s="71">
        <f t="shared" si="21"/>
        <v>10.526315789473683</v>
      </c>
      <c r="BI23" s="57">
        <f t="shared" si="22"/>
        <v>26.315789473684209</v>
      </c>
      <c r="BJ23" s="57">
        <f t="shared" si="23"/>
        <v>42.105263157894733</v>
      </c>
      <c r="BK23" s="57">
        <f t="shared" si="24"/>
        <v>21.052631578947366</v>
      </c>
      <c r="BL23" s="75">
        <f t="shared" si="25"/>
        <v>0</v>
      </c>
      <c r="BM23" s="11">
        <v>1</v>
      </c>
      <c r="BN23" s="7">
        <v>12</v>
      </c>
      <c r="BO23" s="7">
        <v>4</v>
      </c>
      <c r="BP23" s="13">
        <v>2</v>
      </c>
      <c r="BQ23" s="66">
        <f t="shared" si="26"/>
        <v>5.2631578947368416</v>
      </c>
      <c r="BR23" s="57">
        <f t="shared" si="53"/>
        <v>63.157894736842103</v>
      </c>
      <c r="BS23" s="57">
        <f t="shared" si="54"/>
        <v>21.052631578947366</v>
      </c>
      <c r="BT23" s="75">
        <f t="shared" si="55"/>
        <v>10.526315789473683</v>
      </c>
      <c r="BU23" s="11">
        <v>11</v>
      </c>
      <c r="BV23" s="7">
        <v>3</v>
      </c>
      <c r="BW23" s="7">
        <v>4</v>
      </c>
      <c r="BX23" s="8">
        <v>0</v>
      </c>
      <c r="BY23" s="13">
        <v>1</v>
      </c>
      <c r="BZ23" s="66">
        <f t="shared" si="27"/>
        <v>57.894736842105267</v>
      </c>
      <c r="CA23" s="57">
        <f t="shared" si="28"/>
        <v>15.789473684210526</v>
      </c>
      <c r="CB23" s="57">
        <f t="shared" si="29"/>
        <v>21.052631578947366</v>
      </c>
      <c r="CC23" s="57">
        <f t="shared" si="30"/>
        <v>0</v>
      </c>
      <c r="CD23" s="75">
        <f t="shared" si="31"/>
        <v>5.2631578947368416</v>
      </c>
      <c r="CE23" s="18">
        <v>0</v>
      </c>
      <c r="CF23" s="7">
        <v>5</v>
      </c>
      <c r="CG23" s="7">
        <v>7</v>
      </c>
      <c r="CH23" s="7">
        <v>4</v>
      </c>
      <c r="CI23" s="7">
        <v>1</v>
      </c>
      <c r="CJ23" s="13">
        <v>2</v>
      </c>
      <c r="CK23" s="71">
        <f t="shared" si="32"/>
        <v>0</v>
      </c>
      <c r="CL23" s="57">
        <f t="shared" si="33"/>
        <v>26.315789473684209</v>
      </c>
      <c r="CM23" s="57">
        <f t="shared" si="34"/>
        <v>36.84210526315789</v>
      </c>
      <c r="CN23" s="57">
        <f t="shared" si="35"/>
        <v>21.052631578947366</v>
      </c>
      <c r="CO23" s="57">
        <f t="shared" si="36"/>
        <v>5.2631578947368416</v>
      </c>
      <c r="CP23" s="64">
        <f t="shared" si="37"/>
        <v>10.526315789473683</v>
      </c>
    </row>
    <row r="24" spans="1:94" x14ac:dyDescent="0.25">
      <c r="A24" s="35">
        <v>2</v>
      </c>
      <c r="B24" s="31" t="s">
        <v>6</v>
      </c>
      <c r="C24" s="11">
        <v>30</v>
      </c>
      <c r="D24" s="7">
        <v>10</v>
      </c>
      <c r="E24" s="7">
        <v>1</v>
      </c>
      <c r="F24" s="8">
        <v>0</v>
      </c>
      <c r="G24" s="13">
        <v>2</v>
      </c>
      <c r="H24" s="14">
        <f t="shared" si="10"/>
        <v>69.767441860465112</v>
      </c>
      <c r="I24" s="6">
        <f t="shared" si="38"/>
        <v>23.255813953488371</v>
      </c>
      <c r="J24" s="6">
        <f t="shared" si="39"/>
        <v>2.3255813953488373</v>
      </c>
      <c r="K24" s="6">
        <f t="shared" si="40"/>
        <v>0</v>
      </c>
      <c r="L24" s="15">
        <f t="shared" si="41"/>
        <v>4.6511627906976747</v>
      </c>
      <c r="M24" s="11">
        <v>4</v>
      </c>
      <c r="N24" s="7">
        <v>7</v>
      </c>
      <c r="O24" s="7">
        <v>13</v>
      </c>
      <c r="P24" s="7">
        <v>10</v>
      </c>
      <c r="Q24" s="13">
        <v>9</v>
      </c>
      <c r="R24" s="14">
        <f t="shared" si="11"/>
        <v>9.3023255813953494</v>
      </c>
      <c r="S24" s="6">
        <f t="shared" si="42"/>
        <v>16.279069767441861</v>
      </c>
      <c r="T24" s="6">
        <f t="shared" si="43"/>
        <v>30.232558139534881</v>
      </c>
      <c r="U24" s="6">
        <f t="shared" si="44"/>
        <v>23.255813953488371</v>
      </c>
      <c r="V24" s="53">
        <f t="shared" si="45"/>
        <v>20.930232558139537</v>
      </c>
      <c r="W24" s="11">
        <v>2</v>
      </c>
      <c r="X24" s="8">
        <v>0</v>
      </c>
      <c r="Y24" s="7">
        <v>9</v>
      </c>
      <c r="Z24" s="8">
        <v>0</v>
      </c>
      <c r="AA24" s="7">
        <v>18</v>
      </c>
      <c r="AB24" s="7">
        <v>5</v>
      </c>
      <c r="AC24" s="8">
        <v>0</v>
      </c>
      <c r="AD24" s="13">
        <v>4</v>
      </c>
      <c r="AE24" s="71">
        <f t="shared" si="12"/>
        <v>5.2631578947368416</v>
      </c>
      <c r="AF24" s="57">
        <f t="shared" si="46"/>
        <v>0</v>
      </c>
      <c r="AG24" s="57">
        <f t="shared" si="47"/>
        <v>23.684210526315788</v>
      </c>
      <c r="AH24" s="57">
        <f t="shared" si="48"/>
        <v>0</v>
      </c>
      <c r="AI24" s="57">
        <f t="shared" si="49"/>
        <v>47.368421052631575</v>
      </c>
      <c r="AJ24" s="57">
        <f t="shared" si="50"/>
        <v>13.157894736842104</v>
      </c>
      <c r="AK24" s="57">
        <f t="shared" si="51"/>
        <v>0</v>
      </c>
      <c r="AL24" s="75">
        <f t="shared" si="52"/>
        <v>10.526315789473683</v>
      </c>
      <c r="AM24" s="11">
        <v>1</v>
      </c>
      <c r="AN24" s="7">
        <v>20</v>
      </c>
      <c r="AO24" s="7">
        <v>12</v>
      </c>
      <c r="AP24" s="7">
        <v>5</v>
      </c>
      <c r="AQ24" s="13">
        <v>6</v>
      </c>
      <c r="AR24" s="66">
        <f t="shared" si="13"/>
        <v>2.2727272727272729</v>
      </c>
      <c r="AS24" s="57">
        <f t="shared" si="14"/>
        <v>45.454545454545453</v>
      </c>
      <c r="AT24" s="57">
        <f t="shared" si="15"/>
        <v>27.27272727272727</v>
      </c>
      <c r="AU24" s="57">
        <f t="shared" si="16"/>
        <v>11.363636363636363</v>
      </c>
      <c r="AV24" s="75">
        <f t="shared" si="17"/>
        <v>13.636363636363635</v>
      </c>
      <c r="AW24" s="11">
        <v>18</v>
      </c>
      <c r="AX24" s="7">
        <v>11</v>
      </c>
      <c r="AY24" s="94">
        <v>15</v>
      </c>
      <c r="AZ24" s="71">
        <f t="shared" si="18"/>
        <v>40.909090909090914</v>
      </c>
      <c r="BA24" s="57">
        <f t="shared" si="19"/>
        <v>25</v>
      </c>
      <c r="BB24" s="75">
        <f t="shared" si="20"/>
        <v>34.090909090909086</v>
      </c>
      <c r="BC24" s="11">
        <v>7</v>
      </c>
      <c r="BD24" s="7">
        <v>10</v>
      </c>
      <c r="BE24" s="7">
        <v>11</v>
      </c>
      <c r="BF24" s="7">
        <v>14</v>
      </c>
      <c r="BG24" s="13">
        <v>1</v>
      </c>
      <c r="BH24" s="71">
        <f t="shared" si="21"/>
        <v>16.279069767441861</v>
      </c>
      <c r="BI24" s="57">
        <f t="shared" si="22"/>
        <v>23.255813953488371</v>
      </c>
      <c r="BJ24" s="57">
        <f t="shared" si="23"/>
        <v>25.581395348837212</v>
      </c>
      <c r="BK24" s="57">
        <f t="shared" si="24"/>
        <v>32.558139534883722</v>
      </c>
      <c r="BL24" s="75">
        <f t="shared" si="25"/>
        <v>2.3255813953488373</v>
      </c>
      <c r="BM24" s="11">
        <v>2</v>
      </c>
      <c r="BN24" s="7">
        <v>18</v>
      </c>
      <c r="BO24" s="7">
        <v>19</v>
      </c>
      <c r="BP24" s="13">
        <v>5</v>
      </c>
      <c r="BQ24" s="66">
        <f t="shared" si="26"/>
        <v>4.5454545454545459</v>
      </c>
      <c r="BR24" s="57">
        <f t="shared" si="53"/>
        <v>40.909090909090914</v>
      </c>
      <c r="BS24" s="57">
        <f t="shared" si="54"/>
        <v>43.18181818181818</v>
      </c>
      <c r="BT24" s="75">
        <f t="shared" si="55"/>
        <v>11.363636363636363</v>
      </c>
      <c r="BU24" s="11">
        <v>26</v>
      </c>
      <c r="BV24" s="7">
        <v>1</v>
      </c>
      <c r="BW24" s="7">
        <v>13</v>
      </c>
      <c r="BX24" s="7">
        <v>1</v>
      </c>
      <c r="BY24" s="13">
        <v>2</v>
      </c>
      <c r="BZ24" s="66">
        <f t="shared" si="27"/>
        <v>60.465116279069761</v>
      </c>
      <c r="CA24" s="57">
        <f t="shared" si="28"/>
        <v>2.3255813953488373</v>
      </c>
      <c r="CB24" s="57">
        <f t="shared" si="29"/>
        <v>30.232558139534881</v>
      </c>
      <c r="CC24" s="57">
        <f t="shared" si="30"/>
        <v>2.3255813953488373</v>
      </c>
      <c r="CD24" s="75">
        <f t="shared" si="31"/>
        <v>4.6511627906976747</v>
      </c>
      <c r="CE24" s="11">
        <v>2</v>
      </c>
      <c r="CF24" s="7">
        <v>14</v>
      </c>
      <c r="CG24" s="7">
        <v>10</v>
      </c>
      <c r="CH24" s="7">
        <v>10</v>
      </c>
      <c r="CI24" s="7">
        <v>3</v>
      </c>
      <c r="CJ24" s="13">
        <v>2</v>
      </c>
      <c r="CK24" s="71">
        <f t="shared" si="32"/>
        <v>4.8780487804878048</v>
      </c>
      <c r="CL24" s="57">
        <f t="shared" si="33"/>
        <v>34.146341463414636</v>
      </c>
      <c r="CM24" s="57">
        <f t="shared" si="34"/>
        <v>24.390243902439025</v>
      </c>
      <c r="CN24" s="57">
        <f t="shared" si="35"/>
        <v>24.390243902439025</v>
      </c>
      <c r="CO24" s="57">
        <f t="shared" si="36"/>
        <v>7.3170731707317067</v>
      </c>
      <c r="CP24" s="64">
        <f t="shared" si="37"/>
        <v>4.8780487804878048</v>
      </c>
    </row>
    <row r="25" spans="1:94" x14ac:dyDescent="0.25">
      <c r="A25" s="35">
        <v>2</v>
      </c>
      <c r="B25" s="31" t="s">
        <v>7</v>
      </c>
      <c r="C25" s="11">
        <v>17</v>
      </c>
      <c r="D25" s="7">
        <v>14</v>
      </c>
      <c r="E25" s="7">
        <v>4</v>
      </c>
      <c r="F25" s="7">
        <v>2</v>
      </c>
      <c r="G25" s="12">
        <v>0</v>
      </c>
      <c r="H25" s="14">
        <f t="shared" si="10"/>
        <v>45.945945945945951</v>
      </c>
      <c r="I25" s="6">
        <f t="shared" si="38"/>
        <v>37.837837837837839</v>
      </c>
      <c r="J25" s="6">
        <f t="shared" si="39"/>
        <v>10.810810810810811</v>
      </c>
      <c r="K25" s="6">
        <f t="shared" si="40"/>
        <v>5.4054054054054053</v>
      </c>
      <c r="L25" s="15">
        <f t="shared" si="41"/>
        <v>0</v>
      </c>
      <c r="M25" s="11">
        <v>6</v>
      </c>
      <c r="N25" s="7">
        <v>6</v>
      </c>
      <c r="O25" s="7">
        <v>8</v>
      </c>
      <c r="P25" s="7">
        <v>13</v>
      </c>
      <c r="Q25" s="13">
        <v>4</v>
      </c>
      <c r="R25" s="14">
        <f t="shared" si="11"/>
        <v>16.216216216216218</v>
      </c>
      <c r="S25" s="6">
        <f t="shared" si="42"/>
        <v>16.216216216216218</v>
      </c>
      <c r="T25" s="6">
        <f t="shared" si="43"/>
        <v>21.621621621621621</v>
      </c>
      <c r="U25" s="6">
        <f t="shared" si="44"/>
        <v>35.135135135135137</v>
      </c>
      <c r="V25" s="53">
        <f t="shared" si="45"/>
        <v>10.810810810810811</v>
      </c>
      <c r="W25" s="11">
        <v>4</v>
      </c>
      <c r="X25" s="7">
        <v>1</v>
      </c>
      <c r="Y25" s="7">
        <v>4</v>
      </c>
      <c r="Z25" s="8">
        <v>0</v>
      </c>
      <c r="AA25" s="7">
        <v>10</v>
      </c>
      <c r="AB25" s="7">
        <v>9</v>
      </c>
      <c r="AC25" s="7">
        <v>3</v>
      </c>
      <c r="AD25" s="13">
        <v>2</v>
      </c>
      <c r="AE25" s="71">
        <f t="shared" si="12"/>
        <v>12.121212121212121</v>
      </c>
      <c r="AF25" s="57">
        <f t="shared" si="46"/>
        <v>3.0303030303030303</v>
      </c>
      <c r="AG25" s="57">
        <f t="shared" si="47"/>
        <v>12.121212121212121</v>
      </c>
      <c r="AH25" s="57">
        <f t="shared" si="48"/>
        <v>0</v>
      </c>
      <c r="AI25" s="57">
        <f t="shared" si="49"/>
        <v>30.303030303030305</v>
      </c>
      <c r="AJ25" s="57">
        <f t="shared" si="50"/>
        <v>27.27272727272727</v>
      </c>
      <c r="AK25" s="57">
        <f t="shared" si="51"/>
        <v>9.0909090909090917</v>
      </c>
      <c r="AL25" s="75">
        <f t="shared" si="52"/>
        <v>6.0606060606060606</v>
      </c>
      <c r="AM25" s="18">
        <v>0</v>
      </c>
      <c r="AN25" s="7">
        <v>9</v>
      </c>
      <c r="AO25" s="7">
        <v>8</v>
      </c>
      <c r="AP25" s="7">
        <v>11</v>
      </c>
      <c r="AQ25" s="13">
        <v>9</v>
      </c>
      <c r="AR25" s="66">
        <f t="shared" si="13"/>
        <v>0</v>
      </c>
      <c r="AS25" s="57">
        <f t="shared" si="14"/>
        <v>24.324324324324326</v>
      </c>
      <c r="AT25" s="57">
        <f t="shared" si="15"/>
        <v>21.621621621621621</v>
      </c>
      <c r="AU25" s="57">
        <f t="shared" si="16"/>
        <v>29.72972972972973</v>
      </c>
      <c r="AV25" s="75">
        <f t="shared" si="17"/>
        <v>24.324324324324326</v>
      </c>
      <c r="AW25" s="11">
        <v>22</v>
      </c>
      <c r="AX25" s="7">
        <v>7</v>
      </c>
      <c r="AY25" s="94">
        <v>8</v>
      </c>
      <c r="AZ25" s="71">
        <f t="shared" si="18"/>
        <v>59.45945945945946</v>
      </c>
      <c r="BA25" s="57">
        <f t="shared" si="19"/>
        <v>18.918918918918919</v>
      </c>
      <c r="BB25" s="75">
        <f t="shared" si="20"/>
        <v>21.621621621621621</v>
      </c>
      <c r="BC25" s="11">
        <v>7</v>
      </c>
      <c r="BD25" s="7">
        <v>7</v>
      </c>
      <c r="BE25" s="7">
        <v>5</v>
      </c>
      <c r="BF25" s="7">
        <v>14</v>
      </c>
      <c r="BG25" s="13">
        <v>4</v>
      </c>
      <c r="BH25" s="71">
        <f t="shared" si="21"/>
        <v>18.918918918918919</v>
      </c>
      <c r="BI25" s="57">
        <f t="shared" si="22"/>
        <v>18.918918918918919</v>
      </c>
      <c r="BJ25" s="57">
        <f t="shared" si="23"/>
        <v>13.513513513513514</v>
      </c>
      <c r="BK25" s="57">
        <f t="shared" si="24"/>
        <v>37.837837837837839</v>
      </c>
      <c r="BL25" s="75">
        <f t="shared" si="25"/>
        <v>10.810810810810811</v>
      </c>
      <c r="BM25" s="11">
        <v>2</v>
      </c>
      <c r="BN25" s="7">
        <v>11</v>
      </c>
      <c r="BO25" s="7">
        <v>23</v>
      </c>
      <c r="BP25" s="13">
        <v>1</v>
      </c>
      <c r="BQ25" s="66">
        <f t="shared" si="26"/>
        <v>5.4054054054054053</v>
      </c>
      <c r="BR25" s="57">
        <f t="shared" si="53"/>
        <v>29.72972972972973</v>
      </c>
      <c r="BS25" s="57">
        <f t="shared" si="54"/>
        <v>62.162162162162161</v>
      </c>
      <c r="BT25" s="75">
        <f t="shared" si="55"/>
        <v>2.7027027027027026</v>
      </c>
      <c r="BU25" s="11">
        <v>18</v>
      </c>
      <c r="BV25" s="8">
        <v>0</v>
      </c>
      <c r="BW25" s="7">
        <v>15</v>
      </c>
      <c r="BX25" s="8">
        <v>0</v>
      </c>
      <c r="BY25" s="13">
        <v>4</v>
      </c>
      <c r="BZ25" s="66">
        <f t="shared" si="27"/>
        <v>48.648648648648653</v>
      </c>
      <c r="CA25" s="57">
        <f t="shared" si="28"/>
        <v>0</v>
      </c>
      <c r="CB25" s="57">
        <f t="shared" si="29"/>
        <v>40.54054054054054</v>
      </c>
      <c r="CC25" s="57">
        <f t="shared" si="30"/>
        <v>0</v>
      </c>
      <c r="CD25" s="75">
        <f t="shared" si="31"/>
        <v>10.810810810810811</v>
      </c>
      <c r="CE25" s="11">
        <v>3</v>
      </c>
      <c r="CF25" s="7">
        <v>12</v>
      </c>
      <c r="CG25" s="7">
        <v>7</v>
      </c>
      <c r="CH25" s="7">
        <v>10</v>
      </c>
      <c r="CI25" s="8">
        <v>0</v>
      </c>
      <c r="CJ25" s="13">
        <v>1</v>
      </c>
      <c r="CK25" s="71">
        <f t="shared" si="32"/>
        <v>9.0909090909090917</v>
      </c>
      <c r="CL25" s="57">
        <f t="shared" si="33"/>
        <v>36.363636363636367</v>
      </c>
      <c r="CM25" s="57">
        <f t="shared" si="34"/>
        <v>21.212121212121211</v>
      </c>
      <c r="CN25" s="57">
        <f t="shared" si="35"/>
        <v>30.303030303030305</v>
      </c>
      <c r="CO25" s="57">
        <f t="shared" si="36"/>
        <v>0</v>
      </c>
      <c r="CP25" s="64">
        <f t="shared" si="37"/>
        <v>3.0303030303030303</v>
      </c>
    </row>
    <row r="26" spans="1:94" x14ac:dyDescent="0.25">
      <c r="A26" s="35">
        <v>2</v>
      </c>
      <c r="B26" s="31" t="s">
        <v>8</v>
      </c>
      <c r="C26" s="11">
        <v>40</v>
      </c>
      <c r="D26" s="7">
        <v>23</v>
      </c>
      <c r="E26" s="7">
        <v>1</v>
      </c>
      <c r="F26" s="8">
        <v>0</v>
      </c>
      <c r="G26" s="13">
        <v>1</v>
      </c>
      <c r="H26" s="14">
        <f t="shared" si="10"/>
        <v>61.53846153846154</v>
      </c>
      <c r="I26" s="6">
        <f t="shared" si="38"/>
        <v>35.384615384615387</v>
      </c>
      <c r="J26" s="6">
        <f t="shared" si="39"/>
        <v>1.5384615384615385</v>
      </c>
      <c r="K26" s="6">
        <f t="shared" si="40"/>
        <v>0</v>
      </c>
      <c r="L26" s="15">
        <f t="shared" si="41"/>
        <v>1.5384615384615385</v>
      </c>
      <c r="M26" s="11">
        <v>5</v>
      </c>
      <c r="N26" s="7">
        <v>6</v>
      </c>
      <c r="O26" s="7">
        <v>14</v>
      </c>
      <c r="P26" s="7">
        <v>30</v>
      </c>
      <c r="Q26" s="13">
        <v>11</v>
      </c>
      <c r="R26" s="14">
        <f t="shared" si="11"/>
        <v>7.5757575757575761</v>
      </c>
      <c r="S26" s="6">
        <f t="shared" si="42"/>
        <v>9.0909090909090917</v>
      </c>
      <c r="T26" s="6">
        <f t="shared" si="43"/>
        <v>21.212121212121211</v>
      </c>
      <c r="U26" s="6">
        <f t="shared" si="44"/>
        <v>45.454545454545453</v>
      </c>
      <c r="V26" s="53">
        <f t="shared" si="45"/>
        <v>16.666666666666664</v>
      </c>
      <c r="W26" s="11">
        <v>1</v>
      </c>
      <c r="X26" s="7">
        <v>1</v>
      </c>
      <c r="Y26" s="7">
        <v>13</v>
      </c>
      <c r="Z26" s="8">
        <v>0</v>
      </c>
      <c r="AA26" s="7">
        <v>19</v>
      </c>
      <c r="AB26" s="7">
        <v>13</v>
      </c>
      <c r="AC26" s="7">
        <v>4</v>
      </c>
      <c r="AD26" s="13">
        <v>13</v>
      </c>
      <c r="AE26" s="71">
        <f t="shared" si="12"/>
        <v>1.5625</v>
      </c>
      <c r="AF26" s="57">
        <f t="shared" si="46"/>
        <v>1.5625</v>
      </c>
      <c r="AG26" s="57">
        <f t="shared" si="47"/>
        <v>20.3125</v>
      </c>
      <c r="AH26" s="57">
        <f t="shared" si="48"/>
        <v>0</v>
      </c>
      <c r="AI26" s="57">
        <f t="shared" si="49"/>
        <v>29.6875</v>
      </c>
      <c r="AJ26" s="57">
        <f t="shared" si="50"/>
        <v>20.3125</v>
      </c>
      <c r="AK26" s="57">
        <f t="shared" si="51"/>
        <v>6.25</v>
      </c>
      <c r="AL26" s="75">
        <f t="shared" si="52"/>
        <v>20.3125</v>
      </c>
      <c r="AM26" s="18">
        <v>0</v>
      </c>
      <c r="AN26" s="7">
        <v>27</v>
      </c>
      <c r="AO26" s="7">
        <v>19</v>
      </c>
      <c r="AP26" s="7">
        <v>7</v>
      </c>
      <c r="AQ26" s="13">
        <v>13</v>
      </c>
      <c r="AR26" s="66">
        <f t="shared" si="13"/>
        <v>0</v>
      </c>
      <c r="AS26" s="57">
        <f t="shared" si="14"/>
        <v>40.909090909090914</v>
      </c>
      <c r="AT26" s="57">
        <f t="shared" si="15"/>
        <v>28.787878787878789</v>
      </c>
      <c r="AU26" s="57">
        <f t="shared" si="16"/>
        <v>10.606060606060606</v>
      </c>
      <c r="AV26" s="75">
        <f t="shared" si="17"/>
        <v>19.696969696969695</v>
      </c>
      <c r="AW26" s="11">
        <v>34</v>
      </c>
      <c r="AX26" s="7">
        <v>16</v>
      </c>
      <c r="AY26" s="94">
        <v>16</v>
      </c>
      <c r="AZ26" s="71">
        <f t="shared" si="18"/>
        <v>51.515151515151516</v>
      </c>
      <c r="BA26" s="57">
        <f t="shared" si="19"/>
        <v>24.242424242424242</v>
      </c>
      <c r="BB26" s="75">
        <f t="shared" si="20"/>
        <v>24.242424242424242</v>
      </c>
      <c r="BC26" s="11">
        <v>7</v>
      </c>
      <c r="BD26" s="7">
        <v>29</v>
      </c>
      <c r="BE26" s="7">
        <v>20</v>
      </c>
      <c r="BF26" s="7">
        <v>10</v>
      </c>
      <c r="BG26" s="12">
        <v>0</v>
      </c>
      <c r="BH26" s="71">
        <f t="shared" si="21"/>
        <v>10.606060606060606</v>
      </c>
      <c r="BI26" s="57">
        <f t="shared" si="22"/>
        <v>43.939393939393938</v>
      </c>
      <c r="BJ26" s="57">
        <f t="shared" si="23"/>
        <v>30.303030303030305</v>
      </c>
      <c r="BK26" s="57">
        <f t="shared" si="24"/>
        <v>15.151515151515152</v>
      </c>
      <c r="BL26" s="75">
        <f t="shared" si="25"/>
        <v>0</v>
      </c>
      <c r="BM26" s="11">
        <v>6</v>
      </c>
      <c r="BN26" s="7">
        <v>39</v>
      </c>
      <c r="BO26" s="7">
        <v>20</v>
      </c>
      <c r="BP26" s="13">
        <v>1</v>
      </c>
      <c r="BQ26" s="66">
        <f t="shared" si="26"/>
        <v>9.0909090909090917</v>
      </c>
      <c r="BR26" s="57">
        <f t="shared" si="53"/>
        <v>59.090909090909093</v>
      </c>
      <c r="BS26" s="57">
        <f t="shared" si="54"/>
        <v>30.303030303030305</v>
      </c>
      <c r="BT26" s="75">
        <f t="shared" si="55"/>
        <v>1.5151515151515151</v>
      </c>
      <c r="BU26" s="11">
        <v>28</v>
      </c>
      <c r="BV26" s="7">
        <v>5</v>
      </c>
      <c r="BW26" s="7">
        <v>26</v>
      </c>
      <c r="BX26" s="7">
        <v>4</v>
      </c>
      <c r="BY26" s="13">
        <v>3</v>
      </c>
      <c r="BZ26" s="66">
        <f t="shared" si="27"/>
        <v>42.424242424242422</v>
      </c>
      <c r="CA26" s="57">
        <f t="shared" si="28"/>
        <v>7.5757575757575761</v>
      </c>
      <c r="CB26" s="57">
        <f t="shared" si="29"/>
        <v>39.393939393939391</v>
      </c>
      <c r="CC26" s="57">
        <f t="shared" si="30"/>
        <v>6.0606060606060606</v>
      </c>
      <c r="CD26" s="75">
        <f t="shared" si="31"/>
        <v>4.5454545454545459</v>
      </c>
      <c r="CE26" s="11">
        <v>1</v>
      </c>
      <c r="CF26" s="7">
        <v>21</v>
      </c>
      <c r="CG26" s="7">
        <v>25</v>
      </c>
      <c r="CH26" s="7">
        <v>7</v>
      </c>
      <c r="CI26" s="7">
        <v>2</v>
      </c>
      <c r="CJ26" s="12">
        <v>0</v>
      </c>
      <c r="CK26" s="71">
        <f t="shared" si="32"/>
        <v>1.7857142857142856</v>
      </c>
      <c r="CL26" s="57">
        <f t="shared" si="33"/>
        <v>37.5</v>
      </c>
      <c r="CM26" s="57">
        <f t="shared" si="34"/>
        <v>44.642857142857146</v>
      </c>
      <c r="CN26" s="57">
        <f t="shared" si="35"/>
        <v>12.5</v>
      </c>
      <c r="CO26" s="57">
        <f t="shared" si="36"/>
        <v>3.5714285714285712</v>
      </c>
      <c r="CP26" s="64">
        <f t="shared" si="37"/>
        <v>0</v>
      </c>
    </row>
    <row r="27" spans="1:94" x14ac:dyDescent="0.25">
      <c r="A27" s="35">
        <v>2</v>
      </c>
      <c r="B27" s="31" t="s">
        <v>9</v>
      </c>
      <c r="C27" s="11">
        <v>11</v>
      </c>
      <c r="D27" s="7">
        <v>4</v>
      </c>
      <c r="E27" s="8">
        <v>0</v>
      </c>
      <c r="F27" s="8">
        <v>0</v>
      </c>
      <c r="G27" s="12">
        <v>0</v>
      </c>
      <c r="H27" s="14">
        <f t="shared" si="10"/>
        <v>73.333333333333329</v>
      </c>
      <c r="I27" s="6">
        <f t="shared" si="38"/>
        <v>26.666666666666668</v>
      </c>
      <c r="J27" s="6">
        <f t="shared" si="39"/>
        <v>0</v>
      </c>
      <c r="K27" s="6">
        <f t="shared" si="40"/>
        <v>0</v>
      </c>
      <c r="L27" s="15">
        <f t="shared" si="41"/>
        <v>0</v>
      </c>
      <c r="M27" s="11">
        <v>3</v>
      </c>
      <c r="N27" s="7">
        <v>4</v>
      </c>
      <c r="O27" s="7">
        <v>7</v>
      </c>
      <c r="P27" s="7">
        <v>1</v>
      </c>
      <c r="Q27" s="12">
        <v>0</v>
      </c>
      <c r="R27" s="14">
        <f t="shared" si="11"/>
        <v>20</v>
      </c>
      <c r="S27" s="6">
        <f t="shared" si="42"/>
        <v>26.666666666666668</v>
      </c>
      <c r="T27" s="6">
        <f t="shared" si="43"/>
        <v>46.666666666666664</v>
      </c>
      <c r="U27" s="6">
        <f t="shared" si="44"/>
        <v>6.666666666666667</v>
      </c>
      <c r="V27" s="53">
        <f t="shared" si="45"/>
        <v>0</v>
      </c>
      <c r="W27" s="11">
        <v>3</v>
      </c>
      <c r="X27" s="7">
        <v>1</v>
      </c>
      <c r="Y27" s="7">
        <v>5</v>
      </c>
      <c r="Z27" s="8">
        <v>0</v>
      </c>
      <c r="AA27" s="8">
        <v>0</v>
      </c>
      <c r="AB27" s="7">
        <v>3</v>
      </c>
      <c r="AC27" s="8">
        <v>0</v>
      </c>
      <c r="AD27" s="12">
        <v>0</v>
      </c>
      <c r="AE27" s="71">
        <f t="shared" si="12"/>
        <v>25</v>
      </c>
      <c r="AF27" s="57">
        <f t="shared" si="46"/>
        <v>8.3333333333333321</v>
      </c>
      <c r="AG27" s="57">
        <f t="shared" si="47"/>
        <v>41.666666666666671</v>
      </c>
      <c r="AH27" s="57">
        <f t="shared" si="48"/>
        <v>0</v>
      </c>
      <c r="AI27" s="57">
        <f t="shared" si="49"/>
        <v>0</v>
      </c>
      <c r="AJ27" s="57">
        <f t="shared" si="50"/>
        <v>25</v>
      </c>
      <c r="AK27" s="57">
        <f t="shared" si="51"/>
        <v>0</v>
      </c>
      <c r="AL27" s="75">
        <f t="shared" si="52"/>
        <v>0</v>
      </c>
      <c r="AM27" s="18">
        <v>0</v>
      </c>
      <c r="AN27" s="7">
        <v>2</v>
      </c>
      <c r="AO27" s="7">
        <v>4</v>
      </c>
      <c r="AP27" s="7">
        <v>6</v>
      </c>
      <c r="AQ27" s="13">
        <v>3</v>
      </c>
      <c r="AR27" s="66">
        <f t="shared" si="13"/>
        <v>0</v>
      </c>
      <c r="AS27" s="57">
        <f t="shared" si="14"/>
        <v>13.333333333333334</v>
      </c>
      <c r="AT27" s="57">
        <f t="shared" si="15"/>
        <v>26.666666666666668</v>
      </c>
      <c r="AU27" s="57">
        <f t="shared" si="16"/>
        <v>40</v>
      </c>
      <c r="AV27" s="75">
        <f t="shared" si="17"/>
        <v>20</v>
      </c>
      <c r="AW27" s="11">
        <v>7</v>
      </c>
      <c r="AX27" s="7">
        <v>8</v>
      </c>
      <c r="AY27" s="98">
        <v>0</v>
      </c>
      <c r="AZ27" s="71">
        <f t="shared" si="18"/>
        <v>46.666666666666664</v>
      </c>
      <c r="BA27" s="57">
        <f t="shared" si="19"/>
        <v>53.333333333333336</v>
      </c>
      <c r="BB27" s="75">
        <f t="shared" si="20"/>
        <v>0</v>
      </c>
      <c r="BC27" s="11">
        <v>9</v>
      </c>
      <c r="BD27" s="7">
        <v>3</v>
      </c>
      <c r="BE27" s="7">
        <v>3</v>
      </c>
      <c r="BF27" s="8">
        <v>0</v>
      </c>
      <c r="BG27" s="12">
        <v>0</v>
      </c>
      <c r="BH27" s="71">
        <f t="shared" si="21"/>
        <v>60</v>
      </c>
      <c r="BI27" s="57">
        <f t="shared" si="22"/>
        <v>20</v>
      </c>
      <c r="BJ27" s="57">
        <f t="shared" si="23"/>
        <v>20</v>
      </c>
      <c r="BK27" s="57">
        <f t="shared" si="24"/>
        <v>0</v>
      </c>
      <c r="BL27" s="75">
        <f t="shared" si="25"/>
        <v>0</v>
      </c>
      <c r="BM27" s="11">
        <v>5</v>
      </c>
      <c r="BN27" s="7">
        <v>5</v>
      </c>
      <c r="BO27" s="7">
        <v>5</v>
      </c>
      <c r="BP27" s="12">
        <v>0</v>
      </c>
      <c r="BQ27" s="66">
        <f t="shared" si="26"/>
        <v>33.333333333333329</v>
      </c>
      <c r="BR27" s="57">
        <f t="shared" si="53"/>
        <v>33.333333333333329</v>
      </c>
      <c r="BS27" s="57">
        <f t="shared" si="54"/>
        <v>33.333333333333329</v>
      </c>
      <c r="BT27" s="75">
        <f t="shared" si="55"/>
        <v>0</v>
      </c>
      <c r="BU27" s="11">
        <v>15</v>
      </c>
      <c r="BV27" s="8">
        <v>0</v>
      </c>
      <c r="BW27" s="8">
        <v>0</v>
      </c>
      <c r="BX27" s="8">
        <v>0</v>
      </c>
      <c r="BY27" s="12">
        <v>0</v>
      </c>
      <c r="BZ27" s="66">
        <f t="shared" si="27"/>
        <v>100</v>
      </c>
      <c r="CA27" s="57">
        <f t="shared" si="28"/>
        <v>0</v>
      </c>
      <c r="CB27" s="57">
        <f t="shared" si="29"/>
        <v>0</v>
      </c>
      <c r="CC27" s="57">
        <f t="shared" si="30"/>
        <v>0</v>
      </c>
      <c r="CD27" s="75">
        <f t="shared" si="31"/>
        <v>0</v>
      </c>
      <c r="CE27" s="18">
        <v>0</v>
      </c>
      <c r="CF27" s="8">
        <v>0</v>
      </c>
      <c r="CG27" s="7">
        <v>6</v>
      </c>
      <c r="CH27" s="7">
        <v>4</v>
      </c>
      <c r="CI27" s="7">
        <v>2</v>
      </c>
      <c r="CJ27" s="12">
        <v>0</v>
      </c>
      <c r="CK27" s="71">
        <f t="shared" si="32"/>
        <v>0</v>
      </c>
      <c r="CL27" s="57">
        <f t="shared" si="33"/>
        <v>0</v>
      </c>
      <c r="CM27" s="57">
        <f t="shared" si="34"/>
        <v>50</v>
      </c>
      <c r="CN27" s="57">
        <f t="shared" si="35"/>
        <v>33.333333333333329</v>
      </c>
      <c r="CO27" s="57">
        <f t="shared" si="36"/>
        <v>16.666666666666664</v>
      </c>
      <c r="CP27" s="64">
        <f t="shared" si="37"/>
        <v>0</v>
      </c>
    </row>
    <row r="28" spans="1:94" x14ac:dyDescent="0.25">
      <c r="A28" s="35">
        <v>2</v>
      </c>
      <c r="B28" s="31" t="s">
        <v>10</v>
      </c>
      <c r="C28" s="11">
        <v>58</v>
      </c>
      <c r="D28" s="7">
        <v>34</v>
      </c>
      <c r="E28" s="7">
        <v>4</v>
      </c>
      <c r="F28" s="7">
        <v>1</v>
      </c>
      <c r="G28" s="12">
        <v>0</v>
      </c>
      <c r="H28" s="14">
        <f t="shared" si="10"/>
        <v>59.793814432989691</v>
      </c>
      <c r="I28" s="6">
        <f t="shared" si="38"/>
        <v>35.051546391752574</v>
      </c>
      <c r="J28" s="6">
        <f t="shared" si="39"/>
        <v>4.1237113402061851</v>
      </c>
      <c r="K28" s="6">
        <f t="shared" si="40"/>
        <v>1.0309278350515463</v>
      </c>
      <c r="L28" s="15">
        <f t="shared" si="41"/>
        <v>0</v>
      </c>
      <c r="M28" s="11">
        <v>6</v>
      </c>
      <c r="N28" s="7">
        <v>24</v>
      </c>
      <c r="O28" s="7">
        <v>25</v>
      </c>
      <c r="P28" s="7">
        <v>27</v>
      </c>
      <c r="Q28" s="13">
        <v>14</v>
      </c>
      <c r="R28" s="14">
        <f t="shared" si="11"/>
        <v>6.25</v>
      </c>
      <c r="S28" s="6">
        <f t="shared" si="42"/>
        <v>25</v>
      </c>
      <c r="T28" s="6">
        <f t="shared" si="43"/>
        <v>26.041666666666668</v>
      </c>
      <c r="U28" s="6">
        <f t="shared" si="44"/>
        <v>28.125</v>
      </c>
      <c r="V28" s="53">
        <f t="shared" si="45"/>
        <v>14.583333333333334</v>
      </c>
      <c r="W28" s="11">
        <v>9</v>
      </c>
      <c r="X28" s="7">
        <v>5</v>
      </c>
      <c r="Y28" s="7">
        <v>36</v>
      </c>
      <c r="Z28" s="7">
        <v>2</v>
      </c>
      <c r="AA28" s="7">
        <v>13</v>
      </c>
      <c r="AB28" s="7">
        <v>5</v>
      </c>
      <c r="AC28" s="7">
        <v>8</v>
      </c>
      <c r="AD28" s="13">
        <v>9</v>
      </c>
      <c r="AE28" s="71">
        <f t="shared" si="12"/>
        <v>10.344827586206897</v>
      </c>
      <c r="AF28" s="57">
        <f t="shared" si="46"/>
        <v>5.7471264367816088</v>
      </c>
      <c r="AG28" s="57">
        <f t="shared" si="47"/>
        <v>41.379310344827587</v>
      </c>
      <c r="AH28" s="57">
        <f t="shared" si="48"/>
        <v>2.2988505747126435</v>
      </c>
      <c r="AI28" s="57">
        <f t="shared" si="49"/>
        <v>14.942528735632186</v>
      </c>
      <c r="AJ28" s="57">
        <f t="shared" si="50"/>
        <v>5.7471264367816088</v>
      </c>
      <c r="AK28" s="57">
        <f t="shared" si="51"/>
        <v>9.1954022988505741</v>
      </c>
      <c r="AL28" s="75">
        <f t="shared" si="52"/>
        <v>10.344827586206897</v>
      </c>
      <c r="AM28" s="11">
        <v>3</v>
      </c>
      <c r="AN28" s="7">
        <v>24</v>
      </c>
      <c r="AO28" s="7">
        <v>39</v>
      </c>
      <c r="AP28" s="7">
        <v>25</v>
      </c>
      <c r="AQ28" s="13">
        <v>5</v>
      </c>
      <c r="AR28" s="66">
        <f t="shared" si="13"/>
        <v>3.125</v>
      </c>
      <c r="AS28" s="57">
        <f t="shared" si="14"/>
        <v>25</v>
      </c>
      <c r="AT28" s="57">
        <f t="shared" si="15"/>
        <v>40.625</v>
      </c>
      <c r="AU28" s="57">
        <f t="shared" si="16"/>
        <v>26.041666666666668</v>
      </c>
      <c r="AV28" s="75">
        <f t="shared" si="17"/>
        <v>5.2083333333333339</v>
      </c>
      <c r="AW28" s="11">
        <v>54</v>
      </c>
      <c r="AX28" s="7">
        <v>24</v>
      </c>
      <c r="AY28" s="94">
        <v>19</v>
      </c>
      <c r="AZ28" s="71">
        <f t="shared" si="18"/>
        <v>55.670103092783506</v>
      </c>
      <c r="BA28" s="57">
        <f t="shared" si="19"/>
        <v>24.742268041237114</v>
      </c>
      <c r="BB28" s="75">
        <f t="shared" si="20"/>
        <v>19.587628865979383</v>
      </c>
      <c r="BC28" s="11">
        <v>29</v>
      </c>
      <c r="BD28" s="7">
        <v>34</v>
      </c>
      <c r="BE28" s="7">
        <v>24</v>
      </c>
      <c r="BF28" s="7">
        <v>8</v>
      </c>
      <c r="BG28" s="13">
        <v>1</v>
      </c>
      <c r="BH28" s="71">
        <f t="shared" si="21"/>
        <v>30.208333333333332</v>
      </c>
      <c r="BI28" s="57">
        <f t="shared" si="22"/>
        <v>35.416666666666671</v>
      </c>
      <c r="BJ28" s="57">
        <f t="shared" si="23"/>
        <v>25</v>
      </c>
      <c r="BK28" s="57">
        <f t="shared" si="24"/>
        <v>8.3333333333333321</v>
      </c>
      <c r="BL28" s="75">
        <f t="shared" si="25"/>
        <v>1.0416666666666665</v>
      </c>
      <c r="BM28" s="11">
        <v>13</v>
      </c>
      <c r="BN28" s="7">
        <v>36</v>
      </c>
      <c r="BO28" s="7">
        <v>33</v>
      </c>
      <c r="BP28" s="13">
        <v>11</v>
      </c>
      <c r="BQ28" s="66">
        <f t="shared" si="26"/>
        <v>13.978494623655912</v>
      </c>
      <c r="BR28" s="57">
        <f t="shared" si="53"/>
        <v>38.70967741935484</v>
      </c>
      <c r="BS28" s="57">
        <f t="shared" si="54"/>
        <v>35.483870967741936</v>
      </c>
      <c r="BT28" s="75">
        <f t="shared" si="55"/>
        <v>11.827956989247312</v>
      </c>
      <c r="BU28" s="11">
        <v>64</v>
      </c>
      <c r="BV28" s="7">
        <v>1</v>
      </c>
      <c r="BW28" s="7">
        <v>23</v>
      </c>
      <c r="BX28" s="7">
        <v>1</v>
      </c>
      <c r="BY28" s="13">
        <v>8</v>
      </c>
      <c r="BZ28" s="66">
        <f t="shared" si="27"/>
        <v>65.979381443298962</v>
      </c>
      <c r="CA28" s="57">
        <f t="shared" si="28"/>
        <v>1.0309278350515463</v>
      </c>
      <c r="CB28" s="57">
        <f t="shared" si="29"/>
        <v>23.711340206185564</v>
      </c>
      <c r="CC28" s="57">
        <f t="shared" si="30"/>
        <v>1.0309278350515463</v>
      </c>
      <c r="CD28" s="75">
        <f t="shared" si="31"/>
        <v>8.2474226804123703</v>
      </c>
      <c r="CE28" s="18">
        <v>0</v>
      </c>
      <c r="CF28" s="8">
        <v>0</v>
      </c>
      <c r="CG28" s="8">
        <v>0</v>
      </c>
      <c r="CH28" s="8">
        <v>0</v>
      </c>
      <c r="CI28" s="8">
        <v>0</v>
      </c>
      <c r="CJ28" s="12">
        <v>0</v>
      </c>
      <c r="CK28" s="71">
        <v>0</v>
      </c>
      <c r="CL28" s="57">
        <v>0</v>
      </c>
      <c r="CM28" s="57">
        <v>0</v>
      </c>
      <c r="CN28" s="57">
        <v>0</v>
      </c>
      <c r="CO28" s="57">
        <v>0</v>
      </c>
      <c r="CP28" s="64">
        <v>0</v>
      </c>
    </row>
    <row r="29" spans="1:94" x14ac:dyDescent="0.25">
      <c r="A29" s="35">
        <v>2</v>
      </c>
      <c r="B29" s="31" t="s">
        <v>11</v>
      </c>
      <c r="C29" s="11">
        <v>29</v>
      </c>
      <c r="D29" s="7">
        <v>14</v>
      </c>
      <c r="E29" s="7">
        <v>1</v>
      </c>
      <c r="F29" s="8">
        <v>0</v>
      </c>
      <c r="G29" s="13">
        <v>1</v>
      </c>
      <c r="H29" s="14">
        <f t="shared" si="10"/>
        <v>64.444444444444443</v>
      </c>
      <c r="I29" s="6">
        <f t="shared" si="38"/>
        <v>31.111111111111111</v>
      </c>
      <c r="J29" s="6">
        <f t="shared" si="39"/>
        <v>2.2222222222222223</v>
      </c>
      <c r="K29" s="6">
        <f t="shared" si="40"/>
        <v>0</v>
      </c>
      <c r="L29" s="15">
        <f t="shared" si="41"/>
        <v>2.2222222222222223</v>
      </c>
      <c r="M29" s="11">
        <v>7</v>
      </c>
      <c r="N29" s="7">
        <v>8</v>
      </c>
      <c r="O29" s="7">
        <v>10</v>
      </c>
      <c r="P29" s="7">
        <v>17</v>
      </c>
      <c r="Q29" s="13">
        <v>5</v>
      </c>
      <c r="R29" s="14">
        <f t="shared" si="11"/>
        <v>14.893617021276595</v>
      </c>
      <c r="S29" s="6">
        <f t="shared" si="42"/>
        <v>17.021276595744681</v>
      </c>
      <c r="T29" s="6">
        <f t="shared" si="43"/>
        <v>21.276595744680851</v>
      </c>
      <c r="U29" s="6">
        <f t="shared" si="44"/>
        <v>36.170212765957451</v>
      </c>
      <c r="V29" s="53">
        <f t="shared" si="45"/>
        <v>10.638297872340425</v>
      </c>
      <c r="W29" s="11">
        <v>1</v>
      </c>
      <c r="X29" s="7">
        <v>2</v>
      </c>
      <c r="Y29" s="7">
        <v>9</v>
      </c>
      <c r="Z29" s="7">
        <v>1</v>
      </c>
      <c r="AA29" s="7">
        <v>12</v>
      </c>
      <c r="AB29" s="7">
        <v>9</v>
      </c>
      <c r="AC29" s="7">
        <v>3</v>
      </c>
      <c r="AD29" s="13">
        <v>6</v>
      </c>
      <c r="AE29" s="71">
        <f t="shared" si="12"/>
        <v>2.3255813953488373</v>
      </c>
      <c r="AF29" s="57">
        <f t="shared" si="46"/>
        <v>4.6511627906976747</v>
      </c>
      <c r="AG29" s="57">
        <f t="shared" si="47"/>
        <v>20.930232558139537</v>
      </c>
      <c r="AH29" s="57">
        <f t="shared" si="48"/>
        <v>2.3255813953488373</v>
      </c>
      <c r="AI29" s="57">
        <f t="shared" si="49"/>
        <v>27.906976744186046</v>
      </c>
      <c r="AJ29" s="57">
        <f t="shared" si="50"/>
        <v>20.930232558139537</v>
      </c>
      <c r="AK29" s="57">
        <f t="shared" si="51"/>
        <v>6.9767441860465116</v>
      </c>
      <c r="AL29" s="75">
        <f t="shared" si="52"/>
        <v>13.953488372093023</v>
      </c>
      <c r="AM29" s="11">
        <v>1</v>
      </c>
      <c r="AN29" s="7">
        <v>21</v>
      </c>
      <c r="AO29" s="7">
        <v>8</v>
      </c>
      <c r="AP29" s="7">
        <v>8</v>
      </c>
      <c r="AQ29" s="13">
        <v>9</v>
      </c>
      <c r="AR29" s="66">
        <f t="shared" si="13"/>
        <v>2.1276595744680851</v>
      </c>
      <c r="AS29" s="57">
        <f t="shared" si="14"/>
        <v>44.680851063829785</v>
      </c>
      <c r="AT29" s="57">
        <f t="shared" si="15"/>
        <v>17.021276595744681</v>
      </c>
      <c r="AU29" s="57">
        <f t="shared" si="16"/>
        <v>17.021276595744681</v>
      </c>
      <c r="AV29" s="75">
        <f t="shared" si="17"/>
        <v>19.148936170212767</v>
      </c>
      <c r="AW29" s="11">
        <v>21</v>
      </c>
      <c r="AX29" s="7">
        <v>20</v>
      </c>
      <c r="AY29" s="94">
        <v>6</v>
      </c>
      <c r="AZ29" s="71">
        <f t="shared" si="18"/>
        <v>44.680851063829785</v>
      </c>
      <c r="BA29" s="57">
        <f t="shared" si="19"/>
        <v>42.553191489361701</v>
      </c>
      <c r="BB29" s="75">
        <f t="shared" si="20"/>
        <v>12.76595744680851</v>
      </c>
      <c r="BC29" s="11">
        <v>9</v>
      </c>
      <c r="BD29" s="7">
        <v>15</v>
      </c>
      <c r="BE29" s="7">
        <v>15</v>
      </c>
      <c r="BF29" s="7">
        <v>8</v>
      </c>
      <c r="BG29" s="12">
        <v>0</v>
      </c>
      <c r="BH29" s="71">
        <f t="shared" si="21"/>
        <v>19.148936170212767</v>
      </c>
      <c r="BI29" s="57">
        <f t="shared" si="22"/>
        <v>31.914893617021278</v>
      </c>
      <c r="BJ29" s="57">
        <f t="shared" si="23"/>
        <v>31.914893617021278</v>
      </c>
      <c r="BK29" s="57">
        <f t="shared" si="24"/>
        <v>17.021276595744681</v>
      </c>
      <c r="BL29" s="75">
        <f t="shared" si="25"/>
        <v>0</v>
      </c>
      <c r="BM29" s="11">
        <v>4</v>
      </c>
      <c r="BN29" s="7">
        <v>26</v>
      </c>
      <c r="BO29" s="7">
        <v>13</v>
      </c>
      <c r="BP29" s="13">
        <v>4</v>
      </c>
      <c r="BQ29" s="66">
        <f t="shared" si="26"/>
        <v>8.5106382978723403</v>
      </c>
      <c r="BR29" s="57">
        <f t="shared" si="53"/>
        <v>55.319148936170215</v>
      </c>
      <c r="BS29" s="57">
        <f t="shared" si="54"/>
        <v>27.659574468085108</v>
      </c>
      <c r="BT29" s="75">
        <f t="shared" si="55"/>
        <v>8.5106382978723403</v>
      </c>
      <c r="BU29" s="11">
        <v>34</v>
      </c>
      <c r="BV29" s="7">
        <v>1</v>
      </c>
      <c r="BW29" s="7">
        <v>11</v>
      </c>
      <c r="BX29" s="7">
        <v>1</v>
      </c>
      <c r="BY29" s="12">
        <v>0</v>
      </c>
      <c r="BZ29" s="66">
        <f t="shared" si="27"/>
        <v>72.340425531914903</v>
      </c>
      <c r="CA29" s="57">
        <f t="shared" si="28"/>
        <v>2.1276595744680851</v>
      </c>
      <c r="CB29" s="57">
        <f t="shared" si="29"/>
        <v>23.404255319148938</v>
      </c>
      <c r="CC29" s="57">
        <f t="shared" si="30"/>
        <v>2.1276595744680851</v>
      </c>
      <c r="CD29" s="75">
        <f t="shared" si="31"/>
        <v>0</v>
      </c>
      <c r="CE29" s="11">
        <v>1</v>
      </c>
      <c r="CF29" s="7">
        <v>13</v>
      </c>
      <c r="CG29" s="7">
        <v>13</v>
      </c>
      <c r="CH29" s="7">
        <v>7</v>
      </c>
      <c r="CI29" s="7">
        <v>5</v>
      </c>
      <c r="CJ29" s="13">
        <v>3</v>
      </c>
      <c r="CK29" s="71">
        <f t="shared" si="32"/>
        <v>2.3809523809523809</v>
      </c>
      <c r="CL29" s="57">
        <f t="shared" si="33"/>
        <v>30.952380952380953</v>
      </c>
      <c r="CM29" s="57">
        <f t="shared" si="34"/>
        <v>30.952380952380953</v>
      </c>
      <c r="CN29" s="57">
        <f t="shared" si="35"/>
        <v>16.666666666666664</v>
      </c>
      <c r="CO29" s="57">
        <f t="shared" si="36"/>
        <v>11.904761904761903</v>
      </c>
      <c r="CP29" s="64">
        <f t="shared" si="37"/>
        <v>7.1428571428571423</v>
      </c>
    </row>
    <row r="30" spans="1:94" x14ac:dyDescent="0.25">
      <c r="A30" s="35">
        <v>2</v>
      </c>
      <c r="B30" s="31" t="s">
        <v>12</v>
      </c>
      <c r="C30" s="11">
        <v>9</v>
      </c>
      <c r="D30" s="7">
        <v>10</v>
      </c>
      <c r="E30" s="8">
        <v>0</v>
      </c>
      <c r="F30" s="7">
        <v>1</v>
      </c>
      <c r="G30" s="13">
        <v>1</v>
      </c>
      <c r="H30" s="14">
        <f t="shared" si="10"/>
        <v>42.857142857142854</v>
      </c>
      <c r="I30" s="6">
        <f t="shared" si="38"/>
        <v>47.619047619047613</v>
      </c>
      <c r="J30" s="6">
        <f t="shared" si="39"/>
        <v>0</v>
      </c>
      <c r="K30" s="6">
        <f t="shared" si="40"/>
        <v>4.7619047619047619</v>
      </c>
      <c r="L30" s="15">
        <f t="shared" si="41"/>
        <v>4.7619047619047619</v>
      </c>
      <c r="M30" s="11">
        <v>2</v>
      </c>
      <c r="N30" s="7">
        <v>5</v>
      </c>
      <c r="O30" s="7">
        <v>7</v>
      </c>
      <c r="P30" s="7">
        <v>7</v>
      </c>
      <c r="Q30" s="12">
        <v>0</v>
      </c>
      <c r="R30" s="14">
        <f t="shared" si="11"/>
        <v>9.5238095238095237</v>
      </c>
      <c r="S30" s="6">
        <f t="shared" si="42"/>
        <v>23.809523809523807</v>
      </c>
      <c r="T30" s="6">
        <f t="shared" si="43"/>
        <v>33.333333333333329</v>
      </c>
      <c r="U30" s="6">
        <f t="shared" si="44"/>
        <v>33.333333333333329</v>
      </c>
      <c r="V30" s="53">
        <f t="shared" si="45"/>
        <v>0</v>
      </c>
      <c r="W30" s="11">
        <v>1</v>
      </c>
      <c r="X30" s="7">
        <v>2</v>
      </c>
      <c r="Y30" s="7">
        <v>11</v>
      </c>
      <c r="Z30" s="8">
        <v>0</v>
      </c>
      <c r="AA30" s="7">
        <v>2</v>
      </c>
      <c r="AB30" s="7">
        <v>2</v>
      </c>
      <c r="AC30" s="7">
        <v>1</v>
      </c>
      <c r="AD30" s="13">
        <v>1</v>
      </c>
      <c r="AE30" s="71">
        <f t="shared" si="12"/>
        <v>5</v>
      </c>
      <c r="AF30" s="57">
        <f t="shared" si="46"/>
        <v>10</v>
      </c>
      <c r="AG30" s="57">
        <f t="shared" si="47"/>
        <v>55.000000000000007</v>
      </c>
      <c r="AH30" s="57">
        <f t="shared" si="48"/>
        <v>0</v>
      </c>
      <c r="AI30" s="57">
        <f t="shared" si="49"/>
        <v>10</v>
      </c>
      <c r="AJ30" s="57">
        <f t="shared" si="50"/>
        <v>10</v>
      </c>
      <c r="AK30" s="57">
        <f t="shared" si="51"/>
        <v>5</v>
      </c>
      <c r="AL30" s="75">
        <f t="shared" si="52"/>
        <v>5</v>
      </c>
      <c r="AM30" s="18">
        <v>0</v>
      </c>
      <c r="AN30" s="7">
        <v>7</v>
      </c>
      <c r="AO30" s="7">
        <v>7</v>
      </c>
      <c r="AP30" s="7">
        <v>5</v>
      </c>
      <c r="AQ30" s="13">
        <v>2</v>
      </c>
      <c r="AR30" s="66">
        <f t="shared" si="13"/>
        <v>0</v>
      </c>
      <c r="AS30" s="57">
        <f t="shared" si="14"/>
        <v>33.333333333333329</v>
      </c>
      <c r="AT30" s="57">
        <f t="shared" si="15"/>
        <v>33.333333333333329</v>
      </c>
      <c r="AU30" s="57">
        <f t="shared" si="16"/>
        <v>23.809523809523807</v>
      </c>
      <c r="AV30" s="75">
        <f t="shared" si="17"/>
        <v>9.5238095238095237</v>
      </c>
      <c r="AW30" s="11">
        <v>8</v>
      </c>
      <c r="AX30" s="7">
        <v>10</v>
      </c>
      <c r="AY30" s="94">
        <v>3</v>
      </c>
      <c r="AZ30" s="71">
        <f t="shared" si="18"/>
        <v>38.095238095238095</v>
      </c>
      <c r="BA30" s="57">
        <f t="shared" si="19"/>
        <v>47.619047619047613</v>
      </c>
      <c r="BB30" s="75">
        <f t="shared" si="20"/>
        <v>14.285714285714285</v>
      </c>
      <c r="BC30" s="11">
        <v>7</v>
      </c>
      <c r="BD30" s="7">
        <v>7</v>
      </c>
      <c r="BE30" s="7">
        <v>7</v>
      </c>
      <c r="BF30" s="8">
        <v>0</v>
      </c>
      <c r="BG30" s="12">
        <v>0</v>
      </c>
      <c r="BH30" s="71">
        <f t="shared" si="21"/>
        <v>33.333333333333329</v>
      </c>
      <c r="BI30" s="57">
        <f t="shared" si="22"/>
        <v>33.333333333333329</v>
      </c>
      <c r="BJ30" s="57">
        <f t="shared" si="23"/>
        <v>33.333333333333329</v>
      </c>
      <c r="BK30" s="57">
        <f t="shared" si="24"/>
        <v>0</v>
      </c>
      <c r="BL30" s="75">
        <f t="shared" si="25"/>
        <v>0</v>
      </c>
      <c r="BM30" s="11">
        <v>5</v>
      </c>
      <c r="BN30" s="7">
        <v>11</v>
      </c>
      <c r="BO30" s="7">
        <v>5</v>
      </c>
      <c r="BP30" s="12">
        <v>0</v>
      </c>
      <c r="BQ30" s="66">
        <f t="shared" si="26"/>
        <v>23.809523809523807</v>
      </c>
      <c r="BR30" s="57">
        <f t="shared" si="53"/>
        <v>52.380952380952387</v>
      </c>
      <c r="BS30" s="57">
        <f t="shared" si="54"/>
        <v>23.809523809523807</v>
      </c>
      <c r="BT30" s="75">
        <f t="shared" si="55"/>
        <v>0</v>
      </c>
      <c r="BU30" s="11">
        <v>18</v>
      </c>
      <c r="BV30" s="7">
        <v>1</v>
      </c>
      <c r="BW30" s="7">
        <v>2</v>
      </c>
      <c r="BX30" s="8">
        <v>0</v>
      </c>
      <c r="BY30" s="12">
        <v>0</v>
      </c>
      <c r="BZ30" s="66">
        <f t="shared" si="27"/>
        <v>85.714285714285708</v>
      </c>
      <c r="CA30" s="57">
        <f t="shared" si="28"/>
        <v>4.7619047619047619</v>
      </c>
      <c r="CB30" s="57">
        <f t="shared" si="29"/>
        <v>9.5238095238095237</v>
      </c>
      <c r="CC30" s="57">
        <f t="shared" si="30"/>
        <v>0</v>
      </c>
      <c r="CD30" s="75">
        <f t="shared" si="31"/>
        <v>0</v>
      </c>
      <c r="CE30" s="11">
        <v>2</v>
      </c>
      <c r="CF30" s="7">
        <v>2</v>
      </c>
      <c r="CG30" s="7">
        <v>3</v>
      </c>
      <c r="CH30" s="7">
        <v>10</v>
      </c>
      <c r="CI30" s="7">
        <v>3</v>
      </c>
      <c r="CJ30" s="13">
        <v>1</v>
      </c>
      <c r="CK30" s="71">
        <f t="shared" si="32"/>
        <v>9.5238095238095237</v>
      </c>
      <c r="CL30" s="57">
        <f t="shared" si="33"/>
        <v>9.5238095238095237</v>
      </c>
      <c r="CM30" s="57">
        <f t="shared" si="34"/>
        <v>14.285714285714285</v>
      </c>
      <c r="CN30" s="57">
        <f t="shared" si="35"/>
        <v>47.619047619047613</v>
      </c>
      <c r="CO30" s="57">
        <f t="shared" si="36"/>
        <v>14.285714285714285</v>
      </c>
      <c r="CP30" s="64">
        <f t="shared" si="37"/>
        <v>4.7619047619047619</v>
      </c>
    </row>
    <row r="31" spans="1:94" x14ac:dyDescent="0.25">
      <c r="A31" s="35">
        <v>2</v>
      </c>
      <c r="B31" s="31" t="s">
        <v>13</v>
      </c>
      <c r="C31" s="11">
        <v>23</v>
      </c>
      <c r="D31" s="7">
        <v>12</v>
      </c>
      <c r="E31" s="8">
        <v>0</v>
      </c>
      <c r="F31" s="7">
        <v>1</v>
      </c>
      <c r="G31" s="13">
        <v>1</v>
      </c>
      <c r="H31" s="14">
        <f t="shared" si="10"/>
        <v>62.162162162162161</v>
      </c>
      <c r="I31" s="6">
        <f t="shared" si="38"/>
        <v>32.432432432432435</v>
      </c>
      <c r="J31" s="6">
        <f t="shared" si="39"/>
        <v>0</v>
      </c>
      <c r="K31" s="6">
        <f t="shared" si="40"/>
        <v>2.7027027027027026</v>
      </c>
      <c r="L31" s="15">
        <f t="shared" si="41"/>
        <v>2.7027027027027026</v>
      </c>
      <c r="M31" s="11">
        <v>4</v>
      </c>
      <c r="N31" s="7">
        <v>3</v>
      </c>
      <c r="O31" s="7">
        <v>15</v>
      </c>
      <c r="P31" s="7">
        <v>11</v>
      </c>
      <c r="Q31" s="13">
        <v>5</v>
      </c>
      <c r="R31" s="14">
        <f t="shared" si="11"/>
        <v>10.526315789473683</v>
      </c>
      <c r="S31" s="6">
        <f t="shared" si="42"/>
        <v>7.8947368421052628</v>
      </c>
      <c r="T31" s="6">
        <f t="shared" si="43"/>
        <v>39.473684210526315</v>
      </c>
      <c r="U31" s="6">
        <f t="shared" si="44"/>
        <v>28.947368421052634</v>
      </c>
      <c r="V31" s="53">
        <f t="shared" si="45"/>
        <v>13.157894736842104</v>
      </c>
      <c r="W31" s="11">
        <v>1</v>
      </c>
      <c r="X31" s="8">
        <v>0</v>
      </c>
      <c r="Y31" s="7">
        <v>11</v>
      </c>
      <c r="Z31" s="7">
        <v>1</v>
      </c>
      <c r="AA31" s="7">
        <v>3</v>
      </c>
      <c r="AB31" s="7">
        <v>17</v>
      </c>
      <c r="AC31" s="7">
        <v>1</v>
      </c>
      <c r="AD31" s="13">
        <v>2</v>
      </c>
      <c r="AE31" s="71">
        <f t="shared" si="12"/>
        <v>2.7777777777777777</v>
      </c>
      <c r="AF31" s="57">
        <f t="shared" si="46"/>
        <v>0</v>
      </c>
      <c r="AG31" s="57">
        <f t="shared" si="47"/>
        <v>30.555555555555557</v>
      </c>
      <c r="AH31" s="57">
        <f t="shared" si="48"/>
        <v>2.7777777777777777</v>
      </c>
      <c r="AI31" s="57">
        <f t="shared" si="49"/>
        <v>8.3333333333333321</v>
      </c>
      <c r="AJ31" s="57">
        <f t="shared" si="50"/>
        <v>47.222222222222221</v>
      </c>
      <c r="AK31" s="57">
        <f t="shared" si="51"/>
        <v>2.7777777777777777</v>
      </c>
      <c r="AL31" s="75">
        <f t="shared" si="52"/>
        <v>5.5555555555555554</v>
      </c>
      <c r="AM31" s="11">
        <v>1</v>
      </c>
      <c r="AN31" s="7">
        <v>7</v>
      </c>
      <c r="AO31" s="7">
        <v>11</v>
      </c>
      <c r="AP31" s="7">
        <v>2</v>
      </c>
      <c r="AQ31" s="13">
        <v>17</v>
      </c>
      <c r="AR31" s="66">
        <f t="shared" si="13"/>
        <v>2.6315789473684208</v>
      </c>
      <c r="AS31" s="57">
        <f t="shared" si="14"/>
        <v>18.421052631578945</v>
      </c>
      <c r="AT31" s="57">
        <f t="shared" si="15"/>
        <v>28.947368421052634</v>
      </c>
      <c r="AU31" s="57">
        <f t="shared" si="16"/>
        <v>5.2631578947368416</v>
      </c>
      <c r="AV31" s="75">
        <f t="shared" si="17"/>
        <v>44.736842105263158</v>
      </c>
      <c r="AW31" s="11">
        <v>15</v>
      </c>
      <c r="AX31" s="7">
        <v>17</v>
      </c>
      <c r="AY31" s="94">
        <v>5</v>
      </c>
      <c r="AZ31" s="71">
        <f t="shared" si="18"/>
        <v>40.54054054054054</v>
      </c>
      <c r="BA31" s="57">
        <f t="shared" si="19"/>
        <v>45.945945945945951</v>
      </c>
      <c r="BB31" s="75">
        <f t="shared" si="20"/>
        <v>13.513513513513514</v>
      </c>
      <c r="BC31" s="11">
        <v>5</v>
      </c>
      <c r="BD31" s="7">
        <v>20</v>
      </c>
      <c r="BE31" s="7">
        <v>6</v>
      </c>
      <c r="BF31" s="7">
        <v>5</v>
      </c>
      <c r="BG31" s="12">
        <v>0</v>
      </c>
      <c r="BH31" s="71">
        <f t="shared" si="21"/>
        <v>13.888888888888889</v>
      </c>
      <c r="BI31" s="57">
        <f t="shared" si="22"/>
        <v>55.555555555555557</v>
      </c>
      <c r="BJ31" s="57">
        <f t="shared" si="23"/>
        <v>16.666666666666664</v>
      </c>
      <c r="BK31" s="57">
        <f t="shared" si="24"/>
        <v>13.888888888888889</v>
      </c>
      <c r="BL31" s="75">
        <f t="shared" si="25"/>
        <v>0</v>
      </c>
      <c r="BM31" s="11">
        <v>3</v>
      </c>
      <c r="BN31" s="7">
        <v>16</v>
      </c>
      <c r="BO31" s="7">
        <v>18</v>
      </c>
      <c r="BP31" s="13">
        <v>1</v>
      </c>
      <c r="BQ31" s="66">
        <f t="shared" si="26"/>
        <v>7.8947368421052628</v>
      </c>
      <c r="BR31" s="57">
        <f t="shared" si="53"/>
        <v>42.105263157894733</v>
      </c>
      <c r="BS31" s="57">
        <f t="shared" si="54"/>
        <v>47.368421052631575</v>
      </c>
      <c r="BT31" s="75">
        <f t="shared" si="55"/>
        <v>2.6315789473684208</v>
      </c>
      <c r="BU31" s="11">
        <v>21</v>
      </c>
      <c r="BV31" s="7">
        <v>6</v>
      </c>
      <c r="BW31" s="7">
        <v>7</v>
      </c>
      <c r="BX31" s="7">
        <v>1</v>
      </c>
      <c r="BY31" s="13">
        <v>3</v>
      </c>
      <c r="BZ31" s="66">
        <f t="shared" si="27"/>
        <v>55.26315789473685</v>
      </c>
      <c r="CA31" s="57">
        <f t="shared" si="28"/>
        <v>15.789473684210526</v>
      </c>
      <c r="CB31" s="57">
        <f t="shared" si="29"/>
        <v>18.421052631578945</v>
      </c>
      <c r="CC31" s="57">
        <f t="shared" si="30"/>
        <v>2.6315789473684208</v>
      </c>
      <c r="CD31" s="75">
        <f t="shared" si="31"/>
        <v>7.8947368421052628</v>
      </c>
      <c r="CE31" s="11">
        <v>1</v>
      </c>
      <c r="CF31" s="7">
        <v>6</v>
      </c>
      <c r="CG31" s="7">
        <v>11</v>
      </c>
      <c r="CH31" s="7">
        <v>4</v>
      </c>
      <c r="CI31" s="7">
        <v>2</v>
      </c>
      <c r="CJ31" s="13">
        <v>5</v>
      </c>
      <c r="CK31" s="71">
        <f t="shared" si="32"/>
        <v>3.4482758620689653</v>
      </c>
      <c r="CL31" s="57">
        <f t="shared" si="33"/>
        <v>20.689655172413794</v>
      </c>
      <c r="CM31" s="57">
        <f t="shared" si="34"/>
        <v>37.931034482758619</v>
      </c>
      <c r="CN31" s="57">
        <f t="shared" si="35"/>
        <v>13.793103448275861</v>
      </c>
      <c r="CO31" s="57">
        <f t="shared" si="36"/>
        <v>6.8965517241379306</v>
      </c>
      <c r="CP31" s="64">
        <f t="shared" si="37"/>
        <v>17.241379310344829</v>
      </c>
    </row>
    <row r="32" spans="1:94" ht="15.75" thickBot="1" x14ac:dyDescent="0.3">
      <c r="A32" s="36">
        <v>2</v>
      </c>
      <c r="B32" s="32" t="s">
        <v>16</v>
      </c>
      <c r="C32" s="46">
        <v>395</v>
      </c>
      <c r="D32" s="47">
        <v>211</v>
      </c>
      <c r="E32" s="47">
        <v>51</v>
      </c>
      <c r="F32" s="47">
        <v>23</v>
      </c>
      <c r="G32" s="48">
        <v>20</v>
      </c>
      <c r="H32" s="49">
        <f t="shared" si="10"/>
        <v>56.428571428571431</v>
      </c>
      <c r="I32" s="50">
        <f t="shared" si="38"/>
        <v>30.142857142857142</v>
      </c>
      <c r="J32" s="50">
        <f t="shared" si="39"/>
        <v>7.2857142857142856</v>
      </c>
      <c r="K32" s="50">
        <f t="shared" si="40"/>
        <v>3.2857142857142856</v>
      </c>
      <c r="L32" s="51">
        <f t="shared" si="41"/>
        <v>2.8571428571428572</v>
      </c>
      <c r="M32" s="46">
        <v>52</v>
      </c>
      <c r="N32" s="47">
        <v>113</v>
      </c>
      <c r="O32" s="47">
        <v>192</v>
      </c>
      <c r="P32" s="47">
        <v>215</v>
      </c>
      <c r="Q32" s="48">
        <v>136</v>
      </c>
      <c r="R32" s="16">
        <f t="shared" si="11"/>
        <v>7.3446327683615822</v>
      </c>
      <c r="S32" s="17">
        <f t="shared" si="42"/>
        <v>15.96045197740113</v>
      </c>
      <c r="T32" s="17">
        <f t="shared" si="43"/>
        <v>27.118644067796609</v>
      </c>
      <c r="U32" s="17">
        <f t="shared" si="44"/>
        <v>30.36723163841808</v>
      </c>
      <c r="V32" s="56">
        <f t="shared" si="45"/>
        <v>19.209039548022599</v>
      </c>
      <c r="W32" s="46">
        <v>32</v>
      </c>
      <c r="X32" s="47">
        <v>21</v>
      </c>
      <c r="Y32" s="47">
        <v>142</v>
      </c>
      <c r="Z32" s="47">
        <v>10</v>
      </c>
      <c r="AA32" s="47">
        <v>181</v>
      </c>
      <c r="AB32" s="47">
        <v>181</v>
      </c>
      <c r="AC32" s="47">
        <v>22</v>
      </c>
      <c r="AD32" s="48">
        <v>63</v>
      </c>
      <c r="AE32" s="49">
        <f t="shared" si="12"/>
        <v>4.9079754601226995</v>
      </c>
      <c r="AF32" s="50">
        <f t="shared" si="46"/>
        <v>3.2208588957055215</v>
      </c>
      <c r="AG32" s="50">
        <f t="shared" si="47"/>
        <v>21.779141104294478</v>
      </c>
      <c r="AH32" s="50">
        <f t="shared" si="48"/>
        <v>1.5337423312883436</v>
      </c>
      <c r="AI32" s="50">
        <f t="shared" si="49"/>
        <v>27.760736196319019</v>
      </c>
      <c r="AJ32" s="50">
        <f t="shared" si="50"/>
        <v>27.760736196319019</v>
      </c>
      <c r="AK32" s="50">
        <f t="shared" si="51"/>
        <v>3.3742331288343559</v>
      </c>
      <c r="AL32" s="54">
        <f t="shared" si="52"/>
        <v>9.6625766871165641</v>
      </c>
      <c r="AM32" s="46">
        <v>15</v>
      </c>
      <c r="AN32" s="47">
        <v>252</v>
      </c>
      <c r="AO32" s="47">
        <v>166</v>
      </c>
      <c r="AP32" s="47">
        <v>94</v>
      </c>
      <c r="AQ32" s="48">
        <v>182</v>
      </c>
      <c r="AR32" s="52">
        <f t="shared" si="13"/>
        <v>2.1156558533145273</v>
      </c>
      <c r="AS32" s="50">
        <f t="shared" si="14"/>
        <v>35.54301833568406</v>
      </c>
      <c r="AT32" s="50">
        <f t="shared" si="15"/>
        <v>23.413258110014105</v>
      </c>
      <c r="AU32" s="50">
        <f t="shared" si="16"/>
        <v>13.258110014104371</v>
      </c>
      <c r="AV32" s="54">
        <f t="shared" si="17"/>
        <v>25.669957686882931</v>
      </c>
      <c r="AW32" s="95">
        <v>331</v>
      </c>
      <c r="AX32" s="96">
        <v>206</v>
      </c>
      <c r="AY32" s="97">
        <v>157</v>
      </c>
      <c r="AZ32" s="49">
        <f t="shared" si="18"/>
        <v>47.694524495677229</v>
      </c>
      <c r="BA32" s="50">
        <f t="shared" si="19"/>
        <v>29.682997118155619</v>
      </c>
      <c r="BB32" s="54">
        <f t="shared" si="20"/>
        <v>22.622478386167145</v>
      </c>
      <c r="BC32" s="46">
        <v>147</v>
      </c>
      <c r="BD32" s="47">
        <v>191</v>
      </c>
      <c r="BE32" s="47">
        <v>214</v>
      </c>
      <c r="BF32" s="47">
        <v>131</v>
      </c>
      <c r="BG32" s="48">
        <v>17</v>
      </c>
      <c r="BH32" s="49">
        <f t="shared" si="21"/>
        <v>21</v>
      </c>
      <c r="BI32" s="50">
        <f t="shared" si="22"/>
        <v>27.285714285714285</v>
      </c>
      <c r="BJ32" s="50">
        <f t="shared" si="23"/>
        <v>30.571428571428573</v>
      </c>
      <c r="BK32" s="50">
        <f t="shared" si="24"/>
        <v>18.714285714285715</v>
      </c>
      <c r="BL32" s="54">
        <f t="shared" si="25"/>
        <v>2.4285714285714284</v>
      </c>
      <c r="BM32" s="46">
        <v>79</v>
      </c>
      <c r="BN32" s="47">
        <v>293</v>
      </c>
      <c r="BO32" s="47">
        <v>264</v>
      </c>
      <c r="BP32" s="48">
        <v>68</v>
      </c>
      <c r="BQ32" s="52">
        <f t="shared" si="26"/>
        <v>11.221590909090908</v>
      </c>
      <c r="BR32" s="50">
        <f t="shared" si="53"/>
        <v>41.61931818181818</v>
      </c>
      <c r="BS32" s="50">
        <f t="shared" si="54"/>
        <v>37.5</v>
      </c>
      <c r="BT32" s="54">
        <f t="shared" si="55"/>
        <v>9.6590909090909083</v>
      </c>
      <c r="BU32" s="46">
        <v>398</v>
      </c>
      <c r="BV32" s="47">
        <v>57</v>
      </c>
      <c r="BW32" s="47">
        <v>157</v>
      </c>
      <c r="BX32" s="47">
        <v>19</v>
      </c>
      <c r="BY32" s="48">
        <v>77</v>
      </c>
      <c r="BZ32" s="52">
        <f t="shared" si="27"/>
        <v>56.21468926553672</v>
      </c>
      <c r="CA32" s="50">
        <f t="shared" si="28"/>
        <v>8.0508474576271176</v>
      </c>
      <c r="CB32" s="50">
        <f t="shared" si="29"/>
        <v>22.175141242937855</v>
      </c>
      <c r="CC32" s="50">
        <f t="shared" si="30"/>
        <v>2.6836158192090394</v>
      </c>
      <c r="CD32" s="54">
        <f t="shared" si="31"/>
        <v>10.875706214689265</v>
      </c>
      <c r="CE32" s="46">
        <v>25</v>
      </c>
      <c r="CF32" s="47">
        <v>157</v>
      </c>
      <c r="CG32" s="47">
        <v>142</v>
      </c>
      <c r="CH32" s="47">
        <v>97</v>
      </c>
      <c r="CI32" s="47">
        <v>36</v>
      </c>
      <c r="CJ32" s="48">
        <v>48</v>
      </c>
      <c r="CK32" s="49">
        <f t="shared" si="32"/>
        <v>4.9504950495049505</v>
      </c>
      <c r="CL32" s="50">
        <f t="shared" si="33"/>
        <v>31.089108910891088</v>
      </c>
      <c r="CM32" s="50">
        <f t="shared" si="34"/>
        <v>28.118811881188122</v>
      </c>
      <c r="CN32" s="50">
        <f t="shared" si="35"/>
        <v>19.207920792079207</v>
      </c>
      <c r="CO32" s="50">
        <f t="shared" si="36"/>
        <v>7.1287128712871279</v>
      </c>
      <c r="CP32" s="51">
        <f t="shared" si="37"/>
        <v>9.5049504950495045</v>
      </c>
    </row>
    <row r="35" spans="1:11" ht="18.75" x14ac:dyDescent="0.3">
      <c r="A35" s="1" t="s">
        <v>34</v>
      </c>
      <c r="C35" s="115" t="s">
        <v>25</v>
      </c>
      <c r="D35" s="115"/>
      <c r="E35" s="115"/>
      <c r="F35" s="115"/>
      <c r="G35" s="115"/>
      <c r="H35" s="115"/>
      <c r="I35" s="4" t="s">
        <v>35</v>
      </c>
      <c r="J35" s="4" t="s">
        <v>33</v>
      </c>
      <c r="K35" s="4" t="s">
        <v>36</v>
      </c>
    </row>
    <row r="36" spans="1:11" x14ac:dyDescent="0.25">
      <c r="A36" s="2" t="s">
        <v>23</v>
      </c>
      <c r="B36" s="2" t="s">
        <v>14</v>
      </c>
      <c r="C36" s="3" t="s">
        <v>17</v>
      </c>
      <c r="D36" s="3" t="s">
        <v>18</v>
      </c>
      <c r="E36" s="3" t="s">
        <v>22</v>
      </c>
      <c r="F36" s="3" t="s">
        <v>19</v>
      </c>
      <c r="G36" s="3" t="s">
        <v>20</v>
      </c>
      <c r="H36" s="3" t="s">
        <v>21</v>
      </c>
      <c r="I36" s="5" t="s">
        <v>144</v>
      </c>
      <c r="J36" s="5" t="s">
        <v>145</v>
      </c>
      <c r="K36" s="5" t="s">
        <v>146</v>
      </c>
    </row>
    <row r="37" spans="1:11" x14ac:dyDescent="0.25">
      <c r="A37" s="108">
        <v>1</v>
      </c>
      <c r="B37" s="8" t="s">
        <v>92</v>
      </c>
      <c r="C37" s="8" t="s">
        <v>93</v>
      </c>
      <c r="D37" s="8" t="s">
        <v>93</v>
      </c>
      <c r="E37" s="7">
        <v>2</v>
      </c>
      <c r="F37" s="8" t="s">
        <v>93</v>
      </c>
      <c r="G37" s="8" t="s">
        <v>93</v>
      </c>
      <c r="H37" s="8" t="s">
        <v>93</v>
      </c>
      <c r="I37" s="8">
        <v>583.29999999999995</v>
      </c>
      <c r="J37" s="7">
        <v>30</v>
      </c>
      <c r="K37" s="8" t="s">
        <v>93</v>
      </c>
    </row>
    <row r="38" spans="1:11" x14ac:dyDescent="0.25">
      <c r="A38" s="108">
        <v>1</v>
      </c>
      <c r="B38" s="8" t="s">
        <v>94</v>
      </c>
      <c r="C38" s="7">
        <v>1</v>
      </c>
      <c r="D38" s="7">
        <v>4</v>
      </c>
      <c r="E38" s="7">
        <v>4</v>
      </c>
      <c r="F38" s="7">
        <v>1</v>
      </c>
      <c r="G38" s="8" t="s">
        <v>93</v>
      </c>
      <c r="H38" s="8" t="s">
        <v>93</v>
      </c>
      <c r="I38" s="8">
        <v>27621.599999999999</v>
      </c>
      <c r="J38" s="7">
        <v>127</v>
      </c>
      <c r="K38" s="7">
        <v>167</v>
      </c>
    </row>
    <row r="39" spans="1:11" x14ac:dyDescent="0.25">
      <c r="A39" s="108">
        <v>1</v>
      </c>
      <c r="B39" s="8" t="s">
        <v>95</v>
      </c>
      <c r="C39" s="8" t="s">
        <v>93</v>
      </c>
      <c r="D39" s="7">
        <v>1</v>
      </c>
      <c r="E39" s="8" t="s">
        <v>93</v>
      </c>
      <c r="F39" s="8" t="s">
        <v>93</v>
      </c>
      <c r="G39" s="8" t="s">
        <v>93</v>
      </c>
      <c r="H39" s="8" t="s">
        <v>93</v>
      </c>
      <c r="I39" s="7">
        <v>3904</v>
      </c>
      <c r="J39" s="8">
        <v>1.6</v>
      </c>
      <c r="K39" s="7">
        <v>2</v>
      </c>
    </row>
    <row r="40" spans="1:11" x14ac:dyDescent="0.25">
      <c r="A40" s="108">
        <v>1</v>
      </c>
      <c r="B40" s="8" t="s">
        <v>96</v>
      </c>
      <c r="C40" s="8" t="s">
        <v>93</v>
      </c>
      <c r="D40" s="7">
        <v>3</v>
      </c>
      <c r="E40" s="7">
        <v>1</v>
      </c>
      <c r="F40" s="7">
        <v>2</v>
      </c>
      <c r="G40" s="7">
        <v>1</v>
      </c>
      <c r="H40" s="8" t="s">
        <v>93</v>
      </c>
      <c r="I40" s="8">
        <v>12968.7</v>
      </c>
      <c r="J40" s="8">
        <v>235.5</v>
      </c>
      <c r="K40" s="7">
        <v>233</v>
      </c>
    </row>
    <row r="41" spans="1:11" x14ac:dyDescent="0.25">
      <c r="A41" s="108">
        <v>1</v>
      </c>
      <c r="B41" s="8" t="s">
        <v>97</v>
      </c>
      <c r="C41" s="8" t="s">
        <v>93</v>
      </c>
      <c r="D41" s="7">
        <v>1</v>
      </c>
      <c r="E41" s="8" t="s">
        <v>93</v>
      </c>
      <c r="F41" s="8" t="s">
        <v>93</v>
      </c>
      <c r="G41" s="8" t="s">
        <v>93</v>
      </c>
      <c r="H41" s="8" t="s">
        <v>93</v>
      </c>
      <c r="I41" s="7">
        <v>452</v>
      </c>
      <c r="J41" s="8">
        <v>0.4</v>
      </c>
      <c r="K41" s="7">
        <v>4</v>
      </c>
    </row>
    <row r="42" spans="1:11" x14ac:dyDescent="0.25">
      <c r="A42" s="108">
        <v>1</v>
      </c>
      <c r="B42" s="8" t="s">
        <v>100</v>
      </c>
      <c r="C42" s="8" t="s">
        <v>93</v>
      </c>
      <c r="D42" s="7">
        <v>1</v>
      </c>
      <c r="E42" s="8" t="s">
        <v>93</v>
      </c>
      <c r="F42" s="7">
        <v>1</v>
      </c>
      <c r="G42" s="8" t="s">
        <v>93</v>
      </c>
      <c r="H42" s="8" t="s">
        <v>93</v>
      </c>
      <c r="I42" s="7">
        <v>14717</v>
      </c>
      <c r="J42" s="7">
        <v>10</v>
      </c>
      <c r="K42" s="7">
        <v>5</v>
      </c>
    </row>
    <row r="43" spans="1:11" x14ac:dyDescent="0.25">
      <c r="A43" s="108">
        <v>1</v>
      </c>
      <c r="B43" s="8" t="s">
        <v>101</v>
      </c>
      <c r="C43" s="8" t="s">
        <v>93</v>
      </c>
      <c r="D43" s="7">
        <v>6</v>
      </c>
      <c r="E43" s="7">
        <v>4</v>
      </c>
      <c r="F43" s="7">
        <v>5</v>
      </c>
      <c r="G43" s="7">
        <v>3</v>
      </c>
      <c r="H43" s="7">
        <v>1</v>
      </c>
      <c r="I43" s="8">
        <v>33108.800000000003</v>
      </c>
      <c r="J43" s="8">
        <v>346.5</v>
      </c>
      <c r="K43" s="7">
        <v>243</v>
      </c>
    </row>
    <row r="44" spans="1:11" x14ac:dyDescent="0.25">
      <c r="A44" s="108">
        <v>1</v>
      </c>
      <c r="B44" s="8" t="s">
        <v>102</v>
      </c>
      <c r="C44" s="7">
        <v>1</v>
      </c>
      <c r="D44" s="7">
        <v>5</v>
      </c>
      <c r="E44" s="7">
        <v>3</v>
      </c>
      <c r="F44" s="7">
        <v>2</v>
      </c>
      <c r="G44" s="7">
        <v>1</v>
      </c>
      <c r="H44" s="8" t="s">
        <v>93</v>
      </c>
      <c r="I44" s="8">
        <v>8266.5</v>
      </c>
      <c r="J44" s="8">
        <v>1157.5999999999999</v>
      </c>
      <c r="K44" s="7">
        <v>385</v>
      </c>
    </row>
    <row r="45" spans="1:11" x14ac:dyDescent="0.25">
      <c r="A45" s="108">
        <v>1</v>
      </c>
      <c r="B45" s="8" t="s">
        <v>103</v>
      </c>
      <c r="C45" s="8" t="s">
        <v>93</v>
      </c>
      <c r="D45" s="7">
        <v>3</v>
      </c>
      <c r="E45" s="7">
        <v>2</v>
      </c>
      <c r="F45" s="7">
        <v>1</v>
      </c>
      <c r="G45" s="7">
        <v>1</v>
      </c>
      <c r="H45" s="7">
        <v>1</v>
      </c>
      <c r="I45" s="8">
        <v>78420.3</v>
      </c>
      <c r="J45" s="8">
        <v>657.2</v>
      </c>
      <c r="K45" s="7">
        <v>267</v>
      </c>
    </row>
    <row r="46" spans="1:11" x14ac:dyDescent="0.25">
      <c r="A46" s="108">
        <v>1</v>
      </c>
      <c r="B46" s="8" t="s">
        <v>104</v>
      </c>
      <c r="C46" s="7">
        <v>1</v>
      </c>
      <c r="D46" s="7">
        <v>4</v>
      </c>
      <c r="E46" s="7">
        <v>1</v>
      </c>
      <c r="F46" s="7">
        <v>1</v>
      </c>
      <c r="G46" s="7">
        <v>1</v>
      </c>
      <c r="H46" s="7">
        <v>2</v>
      </c>
      <c r="I46" s="8">
        <v>9370.5</v>
      </c>
      <c r="J46" s="7">
        <v>149</v>
      </c>
      <c r="K46" s="7">
        <v>78</v>
      </c>
    </row>
    <row r="47" spans="1:11" x14ac:dyDescent="0.25">
      <c r="A47" s="108">
        <v>1</v>
      </c>
      <c r="B47" s="8" t="s">
        <v>105</v>
      </c>
      <c r="C47" s="8" t="s">
        <v>93</v>
      </c>
      <c r="D47" s="7">
        <v>3</v>
      </c>
      <c r="E47" s="7">
        <v>1</v>
      </c>
      <c r="F47" s="7">
        <v>2</v>
      </c>
      <c r="G47" s="8" t="s">
        <v>93</v>
      </c>
      <c r="H47" s="8" t="s">
        <v>93</v>
      </c>
      <c r="I47" s="8">
        <v>11299.8</v>
      </c>
      <c r="J47" s="7">
        <v>171</v>
      </c>
      <c r="K47" s="7">
        <v>64</v>
      </c>
    </row>
    <row r="48" spans="1:11" x14ac:dyDescent="0.25">
      <c r="A48" s="108">
        <v>1</v>
      </c>
      <c r="B48" s="8" t="s">
        <v>106</v>
      </c>
      <c r="C48" s="7">
        <v>1</v>
      </c>
      <c r="D48" s="7">
        <v>10</v>
      </c>
      <c r="E48" s="7">
        <v>5</v>
      </c>
      <c r="F48" s="7">
        <v>3</v>
      </c>
      <c r="G48" s="7">
        <v>2</v>
      </c>
      <c r="H48" s="7">
        <v>1</v>
      </c>
      <c r="I48" s="8">
        <v>18445.5</v>
      </c>
      <c r="J48" s="8">
        <v>486.8</v>
      </c>
      <c r="K48" s="7">
        <v>321</v>
      </c>
    </row>
    <row r="49" spans="1:11" x14ac:dyDescent="0.25">
      <c r="A49" s="108">
        <v>1</v>
      </c>
      <c r="B49" s="8" t="s">
        <v>107</v>
      </c>
      <c r="C49" s="7">
        <v>1</v>
      </c>
      <c r="D49" s="7">
        <v>13</v>
      </c>
      <c r="E49" s="7">
        <v>4</v>
      </c>
      <c r="F49" s="7">
        <v>13</v>
      </c>
      <c r="G49" s="7">
        <v>3</v>
      </c>
      <c r="H49" s="7">
        <v>4</v>
      </c>
      <c r="I49" s="8">
        <v>53680.1</v>
      </c>
      <c r="J49" s="7">
        <v>1438</v>
      </c>
      <c r="K49" s="7">
        <v>1512</v>
      </c>
    </row>
    <row r="50" spans="1:11" x14ac:dyDescent="0.25">
      <c r="A50" s="108">
        <v>1</v>
      </c>
      <c r="B50" s="8" t="s">
        <v>108</v>
      </c>
      <c r="C50" s="8" t="s">
        <v>93</v>
      </c>
      <c r="D50" s="7">
        <v>3</v>
      </c>
      <c r="E50" s="7">
        <v>3</v>
      </c>
      <c r="F50" s="7">
        <v>6</v>
      </c>
      <c r="G50" s="7">
        <v>4</v>
      </c>
      <c r="H50" s="7">
        <v>5</v>
      </c>
      <c r="I50" s="7">
        <v>30897</v>
      </c>
      <c r="J50" s="7">
        <v>731</v>
      </c>
      <c r="K50" s="7">
        <v>597</v>
      </c>
    </row>
    <row r="51" spans="1:11" x14ac:dyDescent="0.25">
      <c r="A51" s="108">
        <v>1</v>
      </c>
      <c r="B51" s="8" t="s">
        <v>109</v>
      </c>
      <c r="C51" s="7">
        <v>1</v>
      </c>
      <c r="D51" s="7">
        <v>18</v>
      </c>
      <c r="E51" s="7">
        <v>18</v>
      </c>
      <c r="F51" s="7">
        <v>17</v>
      </c>
      <c r="G51" s="7">
        <v>8</v>
      </c>
      <c r="H51" s="7">
        <v>6</v>
      </c>
      <c r="I51" s="8">
        <v>73105.399999999994</v>
      </c>
      <c r="J51" s="107">
        <v>2269.63</v>
      </c>
      <c r="K51" s="7">
        <v>1674</v>
      </c>
    </row>
    <row r="52" spans="1:11" x14ac:dyDescent="0.25">
      <c r="A52" s="108">
        <v>1</v>
      </c>
      <c r="B52" s="8" t="s">
        <v>110</v>
      </c>
      <c r="C52" s="7">
        <v>3</v>
      </c>
      <c r="D52" s="7">
        <v>8</v>
      </c>
      <c r="E52" s="7">
        <v>5</v>
      </c>
      <c r="F52" s="7">
        <v>9</v>
      </c>
      <c r="G52" s="7">
        <v>1</v>
      </c>
      <c r="H52" s="8" t="s">
        <v>93</v>
      </c>
      <c r="I52" s="8">
        <v>449991.8</v>
      </c>
      <c r="J52" s="107">
        <v>7265.26</v>
      </c>
      <c r="K52" s="7">
        <v>3414</v>
      </c>
    </row>
    <row r="53" spans="1:11" x14ac:dyDescent="0.25">
      <c r="A53" s="108">
        <v>1</v>
      </c>
      <c r="B53" s="8" t="s">
        <v>111</v>
      </c>
      <c r="C53" s="8" t="s">
        <v>93</v>
      </c>
      <c r="D53" s="7">
        <v>4</v>
      </c>
      <c r="E53" s="7">
        <v>3</v>
      </c>
      <c r="F53" s="7">
        <v>6</v>
      </c>
      <c r="G53" s="8" t="s">
        <v>93</v>
      </c>
      <c r="H53" s="7">
        <v>1</v>
      </c>
      <c r="I53" s="7">
        <v>34927</v>
      </c>
      <c r="J53" s="7">
        <v>1769</v>
      </c>
      <c r="K53" s="7">
        <v>975</v>
      </c>
    </row>
    <row r="54" spans="1:11" x14ac:dyDescent="0.25">
      <c r="A54" s="108">
        <v>1</v>
      </c>
      <c r="B54" s="8" t="s">
        <v>112</v>
      </c>
      <c r="C54" s="8" t="s">
        <v>93</v>
      </c>
      <c r="D54" s="7">
        <v>1</v>
      </c>
      <c r="E54" s="8" t="s">
        <v>93</v>
      </c>
      <c r="F54" s="8" t="s">
        <v>93</v>
      </c>
      <c r="G54" s="8" t="s">
        <v>93</v>
      </c>
      <c r="H54" s="8" t="s">
        <v>93</v>
      </c>
      <c r="I54" s="7">
        <v>1000</v>
      </c>
      <c r="J54" s="7">
        <v>12</v>
      </c>
      <c r="K54" s="7">
        <v>12</v>
      </c>
    </row>
    <row r="55" spans="1:11" x14ac:dyDescent="0.25">
      <c r="A55" s="108">
        <v>1</v>
      </c>
      <c r="B55" s="8" t="s">
        <v>113</v>
      </c>
      <c r="C55" s="8" t="s">
        <v>93</v>
      </c>
      <c r="D55" s="7">
        <v>2</v>
      </c>
      <c r="E55" s="7">
        <v>5</v>
      </c>
      <c r="F55" s="7">
        <v>2</v>
      </c>
      <c r="G55" s="7">
        <v>1</v>
      </c>
      <c r="H55" s="7">
        <v>1</v>
      </c>
      <c r="I55" s="8">
        <v>18075.3</v>
      </c>
      <c r="J55" s="8">
        <v>331.1</v>
      </c>
      <c r="K55" s="7">
        <v>223</v>
      </c>
    </row>
    <row r="56" spans="1:11" x14ac:dyDescent="0.25">
      <c r="A56" s="108">
        <v>1</v>
      </c>
      <c r="B56" s="8" t="s">
        <v>115</v>
      </c>
      <c r="C56" s="8" t="s">
        <v>93</v>
      </c>
      <c r="D56" s="8" t="s">
        <v>93</v>
      </c>
      <c r="E56" s="7">
        <v>2</v>
      </c>
      <c r="F56" s="8" t="s">
        <v>93</v>
      </c>
      <c r="G56" s="8" t="s">
        <v>93</v>
      </c>
      <c r="H56" s="8" t="s">
        <v>93</v>
      </c>
      <c r="I56" s="7">
        <v>102000</v>
      </c>
      <c r="J56" s="7">
        <v>256</v>
      </c>
      <c r="K56" s="7">
        <v>11</v>
      </c>
    </row>
    <row r="57" spans="1:11" x14ac:dyDescent="0.25">
      <c r="A57" s="108">
        <v>1</v>
      </c>
      <c r="B57" s="8" t="s">
        <v>116</v>
      </c>
      <c r="C57" s="8" t="s">
        <v>93</v>
      </c>
      <c r="D57" s="8" t="s">
        <v>93</v>
      </c>
      <c r="E57" s="8" t="s">
        <v>93</v>
      </c>
      <c r="F57" s="8" t="s">
        <v>93</v>
      </c>
      <c r="G57" s="7">
        <v>1</v>
      </c>
      <c r="H57" s="8" t="s">
        <v>93</v>
      </c>
      <c r="I57" s="7">
        <v>460</v>
      </c>
      <c r="J57" s="7">
        <v>52</v>
      </c>
      <c r="K57" s="7">
        <v>20</v>
      </c>
    </row>
    <row r="58" spans="1:11" x14ac:dyDescent="0.25">
      <c r="A58" s="108">
        <v>1</v>
      </c>
      <c r="B58" s="8" t="s">
        <v>117</v>
      </c>
      <c r="C58" s="8" t="s">
        <v>93</v>
      </c>
      <c r="D58" s="7">
        <v>2</v>
      </c>
      <c r="E58" s="8" t="s">
        <v>93</v>
      </c>
      <c r="F58" s="8" t="s">
        <v>93</v>
      </c>
      <c r="G58" s="8" t="s">
        <v>93</v>
      </c>
      <c r="H58" s="7">
        <v>1</v>
      </c>
      <c r="I58" s="7">
        <v>1155</v>
      </c>
      <c r="J58" s="8">
        <v>6.5</v>
      </c>
      <c r="K58" s="7">
        <v>10</v>
      </c>
    </row>
    <row r="59" spans="1:11" x14ac:dyDescent="0.25">
      <c r="A59" s="108">
        <v>1</v>
      </c>
      <c r="B59" s="8" t="s">
        <v>119</v>
      </c>
      <c r="C59" s="8" t="s">
        <v>93</v>
      </c>
      <c r="D59" s="8" t="s">
        <v>93</v>
      </c>
      <c r="E59" s="7">
        <v>1</v>
      </c>
      <c r="F59" s="7">
        <v>1</v>
      </c>
      <c r="G59" s="8" t="s">
        <v>93</v>
      </c>
      <c r="H59" s="8" t="s">
        <v>93</v>
      </c>
      <c r="I59" s="7">
        <v>1878</v>
      </c>
      <c r="J59" s="7">
        <v>27</v>
      </c>
      <c r="K59" s="7">
        <v>43</v>
      </c>
    </row>
    <row r="60" spans="1:11" x14ac:dyDescent="0.25">
      <c r="A60" s="108">
        <v>1</v>
      </c>
      <c r="B60" s="8" t="s">
        <v>121</v>
      </c>
      <c r="C60" s="8" t="s">
        <v>93</v>
      </c>
      <c r="D60" s="7">
        <v>1</v>
      </c>
      <c r="E60" s="8" t="s">
        <v>93</v>
      </c>
      <c r="F60" s="7">
        <v>1</v>
      </c>
      <c r="G60" s="8" t="s">
        <v>93</v>
      </c>
      <c r="H60" s="8" t="s">
        <v>93</v>
      </c>
      <c r="I60" s="7">
        <v>3957</v>
      </c>
      <c r="J60" s="7">
        <v>20</v>
      </c>
      <c r="K60" s="7">
        <v>10</v>
      </c>
    </row>
    <row r="61" spans="1:11" x14ac:dyDescent="0.25">
      <c r="A61" s="108">
        <v>1</v>
      </c>
      <c r="B61" s="8" t="s">
        <v>122</v>
      </c>
      <c r="C61" s="8" t="s">
        <v>93</v>
      </c>
      <c r="D61" s="7">
        <v>1</v>
      </c>
      <c r="E61" s="8" t="s">
        <v>93</v>
      </c>
      <c r="F61" s="8" t="s">
        <v>93</v>
      </c>
      <c r="G61" s="8" t="s">
        <v>93</v>
      </c>
      <c r="H61" s="8" t="s">
        <v>93</v>
      </c>
      <c r="I61" s="7">
        <v>1700</v>
      </c>
      <c r="J61" s="8">
        <v>0.6</v>
      </c>
      <c r="K61" s="8" t="s">
        <v>93</v>
      </c>
    </row>
    <row r="62" spans="1:11" x14ac:dyDescent="0.25">
      <c r="A62" s="108">
        <v>1</v>
      </c>
      <c r="B62" s="8" t="s">
        <v>123</v>
      </c>
      <c r="C62" s="8" t="s">
        <v>93</v>
      </c>
      <c r="D62" s="8" t="s">
        <v>93</v>
      </c>
      <c r="E62" s="8" t="s">
        <v>93</v>
      </c>
      <c r="F62" s="7">
        <v>1</v>
      </c>
      <c r="G62" s="8" t="s">
        <v>93</v>
      </c>
      <c r="H62" s="8" t="s">
        <v>93</v>
      </c>
      <c r="I62" s="7">
        <v>21000</v>
      </c>
      <c r="J62" s="7">
        <v>200</v>
      </c>
      <c r="K62" s="7">
        <v>30</v>
      </c>
    </row>
    <row r="63" spans="1:11" x14ac:dyDescent="0.25">
      <c r="A63" s="108">
        <v>1</v>
      </c>
      <c r="B63" s="8" t="s">
        <v>124</v>
      </c>
      <c r="C63" s="7">
        <v>1</v>
      </c>
      <c r="D63" s="7">
        <v>8</v>
      </c>
      <c r="E63" s="7">
        <v>7</v>
      </c>
      <c r="F63" s="7">
        <v>9</v>
      </c>
      <c r="G63" s="7">
        <v>3</v>
      </c>
      <c r="H63" s="7">
        <v>5</v>
      </c>
      <c r="I63" s="8">
        <v>12423.7</v>
      </c>
      <c r="J63" s="8">
        <v>952.8</v>
      </c>
      <c r="K63" s="7">
        <v>1722</v>
      </c>
    </row>
    <row r="64" spans="1:11" x14ac:dyDescent="0.25">
      <c r="A64" s="108">
        <v>1</v>
      </c>
      <c r="B64" s="8" t="s">
        <v>125</v>
      </c>
      <c r="C64" s="8" t="s">
        <v>93</v>
      </c>
      <c r="D64" s="8" t="s">
        <v>93</v>
      </c>
      <c r="E64" s="8" t="s">
        <v>93</v>
      </c>
      <c r="F64" s="8" t="s">
        <v>93</v>
      </c>
      <c r="G64" s="8" t="s">
        <v>93</v>
      </c>
      <c r="H64" s="7">
        <v>1</v>
      </c>
      <c r="I64" s="7">
        <v>630</v>
      </c>
      <c r="J64" s="7">
        <v>50</v>
      </c>
      <c r="K64" s="7">
        <v>150</v>
      </c>
    </row>
    <row r="65" spans="1:11" x14ac:dyDescent="0.25">
      <c r="A65" s="108">
        <v>1</v>
      </c>
      <c r="B65" s="8" t="s">
        <v>127</v>
      </c>
      <c r="C65" s="8" t="s">
        <v>93</v>
      </c>
      <c r="D65" s="7">
        <v>10</v>
      </c>
      <c r="E65" s="7">
        <v>2</v>
      </c>
      <c r="F65" s="8" t="s">
        <v>93</v>
      </c>
      <c r="G65" s="7">
        <v>2</v>
      </c>
      <c r="H65" s="7">
        <v>1</v>
      </c>
      <c r="I65" s="8">
        <v>19781.900000000001</v>
      </c>
      <c r="J65" s="7">
        <v>462</v>
      </c>
      <c r="K65" s="8">
        <v>405.5</v>
      </c>
    </row>
    <row r="66" spans="1:11" x14ac:dyDescent="0.25">
      <c r="A66" s="108">
        <v>1</v>
      </c>
      <c r="B66" s="8" t="s">
        <v>128</v>
      </c>
      <c r="C66" s="8" t="s">
        <v>93</v>
      </c>
      <c r="D66" s="7">
        <v>4</v>
      </c>
      <c r="E66" s="7">
        <v>2</v>
      </c>
      <c r="F66" s="7">
        <v>3</v>
      </c>
      <c r="G66" s="7">
        <v>3</v>
      </c>
      <c r="H66" s="7">
        <v>2</v>
      </c>
      <c r="I66" s="7">
        <v>1239</v>
      </c>
      <c r="J66" s="7">
        <v>1023</v>
      </c>
      <c r="K66" s="7">
        <v>276</v>
      </c>
    </row>
    <row r="67" spans="1:11" x14ac:dyDescent="0.25">
      <c r="A67" s="108">
        <v>1</v>
      </c>
      <c r="B67" s="8" t="s">
        <v>129</v>
      </c>
      <c r="C67" s="8" t="s">
        <v>93</v>
      </c>
      <c r="D67" s="7">
        <v>2</v>
      </c>
      <c r="E67" s="7">
        <v>2</v>
      </c>
      <c r="F67" s="8" t="s">
        <v>93</v>
      </c>
      <c r="G67" s="8" t="s">
        <v>93</v>
      </c>
      <c r="H67" s="8" t="s">
        <v>93</v>
      </c>
      <c r="I67" s="8">
        <v>502.5</v>
      </c>
      <c r="J67" s="107">
        <v>74.03</v>
      </c>
      <c r="K67" s="7">
        <v>80</v>
      </c>
    </row>
    <row r="68" spans="1:11" x14ac:dyDescent="0.25">
      <c r="A68" s="108">
        <v>1</v>
      </c>
      <c r="B68" s="8" t="s">
        <v>130</v>
      </c>
      <c r="C68" s="8" t="s">
        <v>93</v>
      </c>
      <c r="D68" s="7">
        <v>1</v>
      </c>
      <c r="E68" s="8" t="s">
        <v>93</v>
      </c>
      <c r="F68" s="8" t="s">
        <v>93</v>
      </c>
      <c r="G68" s="8" t="s">
        <v>93</v>
      </c>
      <c r="H68" s="8" t="s">
        <v>93</v>
      </c>
      <c r="I68" s="8">
        <v>23.2</v>
      </c>
      <c r="J68" s="7">
        <v>1</v>
      </c>
      <c r="K68" s="8" t="s">
        <v>93</v>
      </c>
    </row>
    <row r="69" spans="1:11" x14ac:dyDescent="0.25">
      <c r="A69" s="108">
        <v>2</v>
      </c>
      <c r="B69" s="8" t="s">
        <v>92</v>
      </c>
      <c r="C69" s="7">
        <v>1</v>
      </c>
      <c r="D69" s="7">
        <v>1</v>
      </c>
      <c r="E69" s="8" t="s">
        <v>93</v>
      </c>
      <c r="F69" s="7">
        <v>2</v>
      </c>
      <c r="G69" s="8" t="s">
        <v>93</v>
      </c>
      <c r="H69" s="8" t="s">
        <v>93</v>
      </c>
      <c r="I69" s="7">
        <v>466</v>
      </c>
      <c r="J69" s="8">
        <v>61.8</v>
      </c>
      <c r="K69" s="7">
        <v>13</v>
      </c>
    </row>
    <row r="70" spans="1:11" x14ac:dyDescent="0.25">
      <c r="A70" s="108">
        <v>2</v>
      </c>
      <c r="B70" s="8" t="s">
        <v>142</v>
      </c>
      <c r="C70" s="8" t="s">
        <v>93</v>
      </c>
      <c r="D70" s="7">
        <v>1</v>
      </c>
      <c r="E70" s="7">
        <v>1</v>
      </c>
      <c r="F70" s="8" t="s">
        <v>93</v>
      </c>
      <c r="G70" s="7">
        <v>1</v>
      </c>
      <c r="H70" s="7">
        <v>1</v>
      </c>
      <c r="I70" s="7">
        <v>222</v>
      </c>
      <c r="J70" s="7">
        <v>54</v>
      </c>
      <c r="K70" s="7">
        <v>64</v>
      </c>
    </row>
    <row r="71" spans="1:11" x14ac:dyDescent="0.25">
      <c r="A71" s="108">
        <v>2</v>
      </c>
      <c r="B71" s="8" t="s">
        <v>94</v>
      </c>
      <c r="C71" s="8" t="s">
        <v>93</v>
      </c>
      <c r="D71" s="7">
        <v>9</v>
      </c>
      <c r="E71" s="7">
        <v>3</v>
      </c>
      <c r="F71" s="7">
        <v>1</v>
      </c>
      <c r="G71" s="7">
        <v>1</v>
      </c>
      <c r="H71" s="7">
        <v>1</v>
      </c>
      <c r="I71" s="7">
        <v>14777</v>
      </c>
      <c r="J71" s="8">
        <v>80.900000000000006</v>
      </c>
      <c r="K71" s="7">
        <v>32</v>
      </c>
    </row>
    <row r="72" spans="1:11" x14ac:dyDescent="0.25">
      <c r="A72" s="108">
        <v>2</v>
      </c>
      <c r="B72" s="8" t="s">
        <v>95</v>
      </c>
      <c r="C72" s="8" t="s">
        <v>93</v>
      </c>
      <c r="D72" s="7">
        <v>1</v>
      </c>
      <c r="E72" s="7">
        <v>1</v>
      </c>
      <c r="F72" s="8" t="s">
        <v>93</v>
      </c>
      <c r="G72" s="8" t="s">
        <v>93</v>
      </c>
      <c r="H72" s="8" t="s">
        <v>93</v>
      </c>
      <c r="I72" s="107">
        <v>7094.28</v>
      </c>
      <c r="J72" s="107">
        <v>30.37</v>
      </c>
      <c r="K72" s="7">
        <v>35</v>
      </c>
    </row>
    <row r="73" spans="1:11" x14ac:dyDescent="0.25">
      <c r="A73" s="108">
        <v>2</v>
      </c>
      <c r="B73" s="8" t="s">
        <v>96</v>
      </c>
      <c r="C73" s="8" t="s">
        <v>93</v>
      </c>
      <c r="D73" s="7">
        <v>12</v>
      </c>
      <c r="E73" s="7">
        <v>5</v>
      </c>
      <c r="F73" s="7">
        <v>2</v>
      </c>
      <c r="G73" s="8" t="s">
        <v>93</v>
      </c>
      <c r="H73" s="7">
        <v>1</v>
      </c>
      <c r="I73" s="7">
        <v>11720</v>
      </c>
      <c r="J73" s="8">
        <v>186.8</v>
      </c>
      <c r="K73" s="7">
        <v>138</v>
      </c>
    </row>
    <row r="74" spans="1:11" x14ac:dyDescent="0.25">
      <c r="A74" s="108">
        <v>2</v>
      </c>
      <c r="B74" s="8" t="s">
        <v>97</v>
      </c>
      <c r="C74" s="8" t="s">
        <v>93</v>
      </c>
      <c r="D74" s="8" t="s">
        <v>93</v>
      </c>
      <c r="E74" s="8" t="s">
        <v>93</v>
      </c>
      <c r="F74" s="7">
        <v>1</v>
      </c>
      <c r="G74" s="8" t="s">
        <v>93</v>
      </c>
      <c r="H74" s="8" t="s">
        <v>93</v>
      </c>
      <c r="I74" s="7">
        <v>150</v>
      </c>
      <c r="J74" s="7">
        <v>5</v>
      </c>
      <c r="K74" s="7">
        <v>5</v>
      </c>
    </row>
    <row r="75" spans="1:11" x14ac:dyDescent="0.25">
      <c r="A75" s="108">
        <v>2</v>
      </c>
      <c r="B75" s="8" t="s">
        <v>98</v>
      </c>
      <c r="C75" s="8" t="s">
        <v>93</v>
      </c>
      <c r="D75" s="7">
        <v>1</v>
      </c>
      <c r="E75" s="8" t="s">
        <v>93</v>
      </c>
      <c r="F75" s="8" t="s">
        <v>93</v>
      </c>
      <c r="G75" s="8" t="s">
        <v>93</v>
      </c>
      <c r="H75" s="8" t="s">
        <v>93</v>
      </c>
      <c r="I75" s="7">
        <v>339</v>
      </c>
      <c r="J75" s="7">
        <v>2</v>
      </c>
      <c r="K75" s="7">
        <v>1</v>
      </c>
    </row>
    <row r="76" spans="1:11" x14ac:dyDescent="0.25">
      <c r="A76" s="108">
        <v>2</v>
      </c>
      <c r="B76" s="8" t="s">
        <v>99</v>
      </c>
      <c r="C76" s="8" t="s">
        <v>93</v>
      </c>
      <c r="D76" s="7">
        <v>1</v>
      </c>
      <c r="E76" s="8" t="s">
        <v>93</v>
      </c>
      <c r="F76" s="8" t="s">
        <v>93</v>
      </c>
      <c r="G76" s="8" t="s">
        <v>93</v>
      </c>
      <c r="H76" s="8" t="s">
        <v>93</v>
      </c>
      <c r="I76" s="7">
        <v>580</v>
      </c>
      <c r="J76" s="7">
        <v>2</v>
      </c>
      <c r="K76" s="7">
        <v>4</v>
      </c>
    </row>
    <row r="77" spans="1:11" x14ac:dyDescent="0.25">
      <c r="A77" s="108">
        <v>2</v>
      </c>
      <c r="B77" s="8" t="s">
        <v>100</v>
      </c>
      <c r="C77" s="8" t="s">
        <v>93</v>
      </c>
      <c r="D77" s="7">
        <v>1</v>
      </c>
      <c r="E77" s="8" t="s">
        <v>93</v>
      </c>
      <c r="F77" s="7">
        <v>1</v>
      </c>
      <c r="G77" s="7">
        <v>1</v>
      </c>
      <c r="H77" s="8" t="s">
        <v>93</v>
      </c>
      <c r="I77" s="7">
        <v>11425</v>
      </c>
      <c r="J77" s="7">
        <v>56</v>
      </c>
      <c r="K77" s="7">
        <v>59</v>
      </c>
    </row>
    <row r="78" spans="1:11" x14ac:dyDescent="0.25">
      <c r="A78" s="108">
        <v>2</v>
      </c>
      <c r="B78" s="8" t="s">
        <v>140</v>
      </c>
      <c r="C78" s="8" t="s">
        <v>93</v>
      </c>
      <c r="D78" s="7">
        <v>1</v>
      </c>
      <c r="E78" s="8" t="s">
        <v>93</v>
      </c>
      <c r="F78" s="8" t="s">
        <v>93</v>
      </c>
      <c r="G78" s="8" t="s">
        <v>93</v>
      </c>
      <c r="H78" s="8" t="s">
        <v>93</v>
      </c>
      <c r="I78" s="7">
        <v>2300</v>
      </c>
      <c r="J78" s="7">
        <v>5</v>
      </c>
      <c r="K78" s="7">
        <v>12</v>
      </c>
    </row>
    <row r="79" spans="1:11" x14ac:dyDescent="0.25">
      <c r="A79" s="108">
        <v>2</v>
      </c>
      <c r="B79" s="8" t="s">
        <v>101</v>
      </c>
      <c r="C79" s="8" t="s">
        <v>93</v>
      </c>
      <c r="D79" s="7">
        <v>6</v>
      </c>
      <c r="E79" s="7">
        <v>12</v>
      </c>
      <c r="F79" s="7">
        <v>7</v>
      </c>
      <c r="G79" s="8" t="s">
        <v>93</v>
      </c>
      <c r="H79" s="7">
        <v>3</v>
      </c>
      <c r="I79" s="8">
        <v>33157.1</v>
      </c>
      <c r="J79" s="107">
        <v>519.36</v>
      </c>
      <c r="K79" s="7">
        <v>646</v>
      </c>
    </row>
    <row r="80" spans="1:11" x14ac:dyDescent="0.25">
      <c r="A80" s="108">
        <v>2</v>
      </c>
      <c r="B80" s="8" t="s">
        <v>102</v>
      </c>
      <c r="C80" s="7">
        <v>3</v>
      </c>
      <c r="D80" s="7">
        <v>4</v>
      </c>
      <c r="E80" s="7">
        <v>1</v>
      </c>
      <c r="F80" s="7">
        <v>4</v>
      </c>
      <c r="G80" s="7">
        <v>1</v>
      </c>
      <c r="H80" s="8" t="s">
        <v>93</v>
      </c>
      <c r="I80" s="7">
        <v>10696</v>
      </c>
      <c r="J80" s="8">
        <v>676.7</v>
      </c>
      <c r="K80" s="7">
        <v>358</v>
      </c>
    </row>
    <row r="81" spans="1:11" x14ac:dyDescent="0.25">
      <c r="A81" s="108">
        <v>2</v>
      </c>
      <c r="B81" s="8" t="s">
        <v>103</v>
      </c>
      <c r="C81" s="7">
        <v>2</v>
      </c>
      <c r="D81" s="7">
        <v>7</v>
      </c>
      <c r="E81" s="7">
        <v>3</v>
      </c>
      <c r="F81" s="7">
        <v>3</v>
      </c>
      <c r="G81" s="7">
        <v>3</v>
      </c>
      <c r="H81" s="7">
        <v>1</v>
      </c>
      <c r="I81" s="8">
        <v>10144.200000000001</v>
      </c>
      <c r="J81" s="8">
        <v>169.1</v>
      </c>
      <c r="K81" s="7">
        <v>118</v>
      </c>
    </row>
    <row r="82" spans="1:11" x14ac:dyDescent="0.25">
      <c r="A82" s="108">
        <v>2</v>
      </c>
      <c r="B82" s="8" t="s">
        <v>104</v>
      </c>
      <c r="C82" s="7">
        <v>2</v>
      </c>
      <c r="D82" s="7">
        <v>3</v>
      </c>
      <c r="E82" s="7">
        <v>3</v>
      </c>
      <c r="F82" s="7">
        <v>3</v>
      </c>
      <c r="G82" s="7">
        <v>1</v>
      </c>
      <c r="H82" s="7">
        <v>1</v>
      </c>
      <c r="I82" s="7">
        <v>18082</v>
      </c>
      <c r="J82" s="8">
        <v>229.5</v>
      </c>
      <c r="K82" s="7">
        <v>326</v>
      </c>
    </row>
    <row r="83" spans="1:11" x14ac:dyDescent="0.25">
      <c r="A83" s="108">
        <v>2</v>
      </c>
      <c r="B83" s="8" t="s">
        <v>105</v>
      </c>
      <c r="C83" s="7">
        <v>1</v>
      </c>
      <c r="D83" s="7">
        <v>5</v>
      </c>
      <c r="E83" s="7">
        <v>3</v>
      </c>
      <c r="F83" s="7">
        <v>2</v>
      </c>
      <c r="G83" s="8" t="s">
        <v>93</v>
      </c>
      <c r="H83" s="8" t="s">
        <v>93</v>
      </c>
      <c r="I83" s="7">
        <v>17447</v>
      </c>
      <c r="J83" s="8">
        <v>165.2</v>
      </c>
      <c r="K83" s="7">
        <v>111</v>
      </c>
    </row>
    <row r="84" spans="1:11" x14ac:dyDescent="0.25">
      <c r="A84" s="108">
        <v>2</v>
      </c>
      <c r="B84" s="8" t="s">
        <v>106</v>
      </c>
      <c r="C84" s="8" t="s">
        <v>93</v>
      </c>
      <c r="D84" s="7">
        <v>19</v>
      </c>
      <c r="E84" s="7">
        <v>19</v>
      </c>
      <c r="F84" s="7">
        <v>7</v>
      </c>
      <c r="G84" s="7">
        <v>5</v>
      </c>
      <c r="H84" s="7">
        <v>7</v>
      </c>
      <c r="I84" s="8">
        <v>31151.8</v>
      </c>
      <c r="J84" s="8">
        <v>632.5</v>
      </c>
      <c r="K84" s="8">
        <v>638.6</v>
      </c>
    </row>
    <row r="85" spans="1:11" x14ac:dyDescent="0.25">
      <c r="A85" s="108">
        <v>2</v>
      </c>
      <c r="B85" s="8" t="s">
        <v>107</v>
      </c>
      <c r="C85" s="7">
        <v>1</v>
      </c>
      <c r="D85" s="7">
        <v>11</v>
      </c>
      <c r="E85" s="7">
        <v>15</v>
      </c>
      <c r="F85" s="7">
        <v>9</v>
      </c>
      <c r="G85" s="7">
        <v>2</v>
      </c>
      <c r="H85" s="7">
        <v>2</v>
      </c>
      <c r="I85" s="8">
        <v>24897.5</v>
      </c>
      <c r="J85" s="107">
        <v>836.59</v>
      </c>
      <c r="K85" s="7">
        <v>827</v>
      </c>
    </row>
    <row r="86" spans="1:11" x14ac:dyDescent="0.25">
      <c r="A86" s="108">
        <v>2</v>
      </c>
      <c r="B86" s="8" t="s">
        <v>108</v>
      </c>
      <c r="C86" s="8" t="s">
        <v>93</v>
      </c>
      <c r="D86" s="7">
        <v>5</v>
      </c>
      <c r="E86" s="7">
        <v>3</v>
      </c>
      <c r="F86" s="7">
        <v>6</v>
      </c>
      <c r="G86" s="7">
        <v>4</v>
      </c>
      <c r="H86" s="7">
        <v>2</v>
      </c>
      <c r="I86" s="107">
        <v>25933.82</v>
      </c>
      <c r="J86" s="107">
        <v>477.83</v>
      </c>
      <c r="K86" s="7">
        <v>289</v>
      </c>
    </row>
    <row r="87" spans="1:11" x14ac:dyDescent="0.25">
      <c r="A87" s="108">
        <v>2</v>
      </c>
      <c r="B87" s="8" t="s">
        <v>109</v>
      </c>
      <c r="C87" s="7">
        <v>2</v>
      </c>
      <c r="D87" s="7">
        <v>18</v>
      </c>
      <c r="E87" s="7">
        <v>28</v>
      </c>
      <c r="F87" s="7">
        <v>11</v>
      </c>
      <c r="G87" s="7">
        <v>6</v>
      </c>
      <c r="H87" s="7">
        <v>4</v>
      </c>
      <c r="I87" s="107">
        <v>32824.93</v>
      </c>
      <c r="J87" s="8">
        <v>1038.0999999999999</v>
      </c>
      <c r="K87" s="8">
        <v>1351.5</v>
      </c>
    </row>
    <row r="88" spans="1:11" x14ac:dyDescent="0.25">
      <c r="A88" s="108">
        <v>2</v>
      </c>
      <c r="B88" s="8" t="s">
        <v>110</v>
      </c>
      <c r="C88" s="8" t="s">
        <v>93</v>
      </c>
      <c r="D88" s="7">
        <v>11</v>
      </c>
      <c r="E88" s="7">
        <v>10</v>
      </c>
      <c r="F88" s="7">
        <v>6</v>
      </c>
      <c r="G88" s="8" t="s">
        <v>93</v>
      </c>
      <c r="H88" s="7">
        <v>2</v>
      </c>
      <c r="I88" s="107">
        <v>488817.07</v>
      </c>
      <c r="J88" s="7">
        <v>9424</v>
      </c>
      <c r="K88" s="7">
        <v>2832</v>
      </c>
    </row>
    <row r="89" spans="1:11" x14ac:dyDescent="0.25">
      <c r="A89" s="108">
        <v>2</v>
      </c>
      <c r="B89" s="8" t="s">
        <v>111</v>
      </c>
      <c r="C89" s="7">
        <v>2</v>
      </c>
      <c r="D89" s="8" t="s">
        <v>93</v>
      </c>
      <c r="E89" s="7">
        <v>4</v>
      </c>
      <c r="F89" s="7">
        <v>2</v>
      </c>
      <c r="G89" s="8" t="s">
        <v>93</v>
      </c>
      <c r="H89" s="7">
        <v>3</v>
      </c>
      <c r="I89" s="8">
        <v>8862.2999999999993</v>
      </c>
      <c r="J89" s="107">
        <v>750.49</v>
      </c>
      <c r="K89" s="7">
        <v>401</v>
      </c>
    </row>
    <row r="90" spans="1:11" x14ac:dyDescent="0.25">
      <c r="A90" s="108">
        <v>2</v>
      </c>
      <c r="B90" s="8" t="s">
        <v>113</v>
      </c>
      <c r="C90" s="7">
        <v>1</v>
      </c>
      <c r="D90" s="7">
        <v>4</v>
      </c>
      <c r="E90" s="7">
        <v>5</v>
      </c>
      <c r="F90" s="7">
        <v>3</v>
      </c>
      <c r="G90" s="7">
        <v>1</v>
      </c>
      <c r="H90" s="7">
        <v>2</v>
      </c>
      <c r="I90" s="8">
        <v>18545.2</v>
      </c>
      <c r="J90" s="107">
        <v>487.31</v>
      </c>
      <c r="K90" s="7">
        <v>361</v>
      </c>
    </row>
    <row r="91" spans="1:11" x14ac:dyDescent="0.25">
      <c r="A91" s="108">
        <v>2</v>
      </c>
      <c r="B91" s="8" t="s">
        <v>114</v>
      </c>
      <c r="C91" s="8" t="s">
        <v>93</v>
      </c>
      <c r="D91" s="7">
        <v>4</v>
      </c>
      <c r="E91" s="8" t="s">
        <v>93</v>
      </c>
      <c r="F91" s="7">
        <v>2</v>
      </c>
      <c r="G91" s="8" t="s">
        <v>93</v>
      </c>
      <c r="H91" s="7">
        <v>1</v>
      </c>
      <c r="I91" s="7">
        <v>9501</v>
      </c>
      <c r="J91" s="7">
        <v>125</v>
      </c>
      <c r="K91" s="7">
        <v>154</v>
      </c>
    </row>
    <row r="92" spans="1:11" x14ac:dyDescent="0.25">
      <c r="A92" s="108">
        <v>2</v>
      </c>
      <c r="B92" s="8" t="s">
        <v>115</v>
      </c>
      <c r="C92" s="8" t="s">
        <v>93</v>
      </c>
      <c r="D92" s="7">
        <v>1</v>
      </c>
      <c r="E92" s="7">
        <v>2</v>
      </c>
      <c r="F92" s="7">
        <v>1</v>
      </c>
      <c r="G92" s="8" t="s">
        <v>93</v>
      </c>
      <c r="H92" s="8" t="s">
        <v>93</v>
      </c>
      <c r="I92" s="7">
        <v>217251</v>
      </c>
      <c r="J92" s="7">
        <v>1103</v>
      </c>
      <c r="K92" s="7">
        <v>28</v>
      </c>
    </row>
    <row r="93" spans="1:11" x14ac:dyDescent="0.25">
      <c r="A93" s="108">
        <v>2</v>
      </c>
      <c r="B93" s="8" t="s">
        <v>134</v>
      </c>
      <c r="C93" s="8" t="s">
        <v>93</v>
      </c>
      <c r="D93" s="7">
        <v>1</v>
      </c>
      <c r="E93" s="7">
        <v>1</v>
      </c>
      <c r="F93" s="7">
        <v>1</v>
      </c>
      <c r="G93" s="8" t="s">
        <v>93</v>
      </c>
      <c r="H93" s="7">
        <v>1</v>
      </c>
      <c r="I93" s="7">
        <v>1418</v>
      </c>
      <c r="J93" s="8">
        <v>17.5</v>
      </c>
      <c r="K93" s="7">
        <v>32</v>
      </c>
    </row>
    <row r="94" spans="1:11" x14ac:dyDescent="0.25">
      <c r="A94" s="108">
        <v>2</v>
      </c>
      <c r="B94" s="8" t="s">
        <v>116</v>
      </c>
      <c r="C94" s="8" t="s">
        <v>93</v>
      </c>
      <c r="D94" s="8" t="s">
        <v>93</v>
      </c>
      <c r="E94" s="8" t="s">
        <v>93</v>
      </c>
      <c r="F94" s="7">
        <v>1</v>
      </c>
      <c r="G94" s="8" t="s">
        <v>93</v>
      </c>
      <c r="H94" s="8" t="s">
        <v>93</v>
      </c>
      <c r="I94" s="7">
        <v>513</v>
      </c>
      <c r="J94" s="7">
        <v>72</v>
      </c>
      <c r="K94" s="7">
        <v>10</v>
      </c>
    </row>
    <row r="95" spans="1:11" x14ac:dyDescent="0.25">
      <c r="A95" s="108">
        <v>2</v>
      </c>
      <c r="B95" s="8" t="s">
        <v>117</v>
      </c>
      <c r="C95" s="8" t="s">
        <v>93</v>
      </c>
      <c r="D95" s="7">
        <v>1</v>
      </c>
      <c r="E95" s="7">
        <v>1</v>
      </c>
      <c r="F95" s="8" t="s">
        <v>93</v>
      </c>
      <c r="G95" s="8" t="s">
        <v>93</v>
      </c>
      <c r="H95" s="8" t="s">
        <v>93</v>
      </c>
      <c r="I95" s="7">
        <v>31051</v>
      </c>
      <c r="J95" s="7">
        <v>55</v>
      </c>
      <c r="K95" s="7">
        <v>54</v>
      </c>
    </row>
    <row r="96" spans="1:11" x14ac:dyDescent="0.25">
      <c r="A96" s="108">
        <v>2</v>
      </c>
      <c r="B96" s="8" t="s">
        <v>118</v>
      </c>
      <c r="C96" s="7">
        <v>1</v>
      </c>
      <c r="D96" s="8" t="s">
        <v>93</v>
      </c>
      <c r="E96" s="7">
        <v>1</v>
      </c>
      <c r="F96" s="7">
        <v>1</v>
      </c>
      <c r="G96" s="8" t="s">
        <v>93</v>
      </c>
      <c r="H96" s="8" t="s">
        <v>93</v>
      </c>
      <c r="I96" s="8">
        <v>6351.1</v>
      </c>
      <c r="J96" s="7">
        <v>315</v>
      </c>
      <c r="K96" s="7">
        <v>325</v>
      </c>
    </row>
    <row r="97" spans="1:11" x14ac:dyDescent="0.25">
      <c r="A97" s="108">
        <v>2</v>
      </c>
      <c r="B97" s="8" t="s">
        <v>119</v>
      </c>
      <c r="C97" s="8" t="s">
        <v>93</v>
      </c>
      <c r="D97" s="7">
        <v>1</v>
      </c>
      <c r="E97" s="8" t="s">
        <v>93</v>
      </c>
      <c r="F97" s="8" t="s">
        <v>93</v>
      </c>
      <c r="G97" s="8" t="s">
        <v>93</v>
      </c>
      <c r="H97" s="7">
        <v>1</v>
      </c>
      <c r="I97" s="7">
        <v>368</v>
      </c>
      <c r="J97" s="7">
        <v>15</v>
      </c>
      <c r="K97" s="7">
        <v>15</v>
      </c>
    </row>
    <row r="98" spans="1:11" x14ac:dyDescent="0.25">
      <c r="A98" s="108">
        <v>2</v>
      </c>
      <c r="B98" s="8" t="s">
        <v>138</v>
      </c>
      <c r="C98" s="8" t="s">
        <v>93</v>
      </c>
      <c r="D98" s="8" t="s">
        <v>93</v>
      </c>
      <c r="E98" s="7">
        <v>1</v>
      </c>
      <c r="F98" s="8" t="s">
        <v>93</v>
      </c>
      <c r="G98" s="8" t="s">
        <v>93</v>
      </c>
      <c r="H98" s="8" t="s">
        <v>93</v>
      </c>
      <c r="I98" s="7">
        <v>800</v>
      </c>
      <c r="J98" s="7">
        <v>100</v>
      </c>
      <c r="K98" s="7">
        <v>46</v>
      </c>
    </row>
    <row r="99" spans="1:11" x14ac:dyDescent="0.25">
      <c r="A99" s="108">
        <v>2</v>
      </c>
      <c r="B99" s="8" t="s">
        <v>120</v>
      </c>
      <c r="C99" s="7">
        <v>1</v>
      </c>
      <c r="D99" s="7">
        <v>4</v>
      </c>
      <c r="E99" s="7">
        <v>2</v>
      </c>
      <c r="F99" s="7">
        <v>2</v>
      </c>
      <c r="G99" s="7">
        <v>1</v>
      </c>
      <c r="H99" s="7">
        <v>1</v>
      </c>
      <c r="I99" s="7">
        <v>3617</v>
      </c>
      <c r="J99" s="107">
        <v>95.63</v>
      </c>
      <c r="K99" s="8">
        <v>215.5</v>
      </c>
    </row>
    <row r="100" spans="1:11" x14ac:dyDescent="0.25">
      <c r="A100" s="108">
        <v>2</v>
      </c>
      <c r="B100" s="8" t="s">
        <v>137</v>
      </c>
      <c r="C100" s="8" t="s">
        <v>93</v>
      </c>
      <c r="D100" s="7">
        <v>1</v>
      </c>
      <c r="E100" s="7">
        <v>1</v>
      </c>
      <c r="F100" s="8" t="s">
        <v>93</v>
      </c>
      <c r="G100" s="8" t="s">
        <v>93</v>
      </c>
      <c r="H100" s="8" t="s">
        <v>93</v>
      </c>
      <c r="I100" s="7">
        <v>129</v>
      </c>
      <c r="J100" s="8">
        <v>10.5</v>
      </c>
      <c r="K100" s="7">
        <v>10</v>
      </c>
    </row>
    <row r="101" spans="1:11" x14ac:dyDescent="0.25">
      <c r="A101" s="108">
        <v>2</v>
      </c>
      <c r="B101" s="8" t="s">
        <v>121</v>
      </c>
      <c r="C101" s="8" t="s">
        <v>93</v>
      </c>
      <c r="D101" s="8" t="s">
        <v>93</v>
      </c>
      <c r="E101" s="8" t="s">
        <v>93</v>
      </c>
      <c r="F101" s="7">
        <v>1</v>
      </c>
      <c r="G101" s="8" t="s">
        <v>93</v>
      </c>
      <c r="H101" s="8" t="s">
        <v>93</v>
      </c>
      <c r="I101" s="7">
        <v>1311</v>
      </c>
      <c r="J101" s="7">
        <v>2</v>
      </c>
      <c r="K101" s="7">
        <v>5</v>
      </c>
    </row>
    <row r="102" spans="1:11" x14ac:dyDescent="0.25">
      <c r="A102" s="108">
        <v>2</v>
      </c>
      <c r="B102" s="8" t="s">
        <v>122</v>
      </c>
      <c r="C102" s="8" t="s">
        <v>93</v>
      </c>
      <c r="D102" s="7">
        <v>1</v>
      </c>
      <c r="E102" s="8" t="s">
        <v>93</v>
      </c>
      <c r="F102" s="8" t="s">
        <v>93</v>
      </c>
      <c r="G102" s="8" t="s">
        <v>93</v>
      </c>
      <c r="H102" s="8" t="s">
        <v>93</v>
      </c>
      <c r="I102" s="7">
        <v>1753</v>
      </c>
      <c r="J102" s="8" t="s">
        <v>93</v>
      </c>
      <c r="K102" s="8" t="s">
        <v>93</v>
      </c>
    </row>
    <row r="103" spans="1:11" x14ac:dyDescent="0.25">
      <c r="A103" s="108">
        <v>2</v>
      </c>
      <c r="B103" s="8" t="s">
        <v>143</v>
      </c>
      <c r="C103" s="8" t="s">
        <v>93</v>
      </c>
      <c r="D103" s="8" t="s">
        <v>93</v>
      </c>
      <c r="E103" s="8" t="s">
        <v>93</v>
      </c>
      <c r="F103" s="7">
        <v>1</v>
      </c>
      <c r="G103" s="8" t="s">
        <v>93</v>
      </c>
      <c r="H103" s="8" t="s">
        <v>93</v>
      </c>
      <c r="I103" s="7">
        <v>628</v>
      </c>
      <c r="J103" s="8" t="s">
        <v>93</v>
      </c>
      <c r="K103" s="8" t="s">
        <v>93</v>
      </c>
    </row>
    <row r="104" spans="1:11" x14ac:dyDescent="0.25">
      <c r="A104" s="108">
        <v>2</v>
      </c>
      <c r="B104" s="8" t="s">
        <v>132</v>
      </c>
      <c r="C104" s="8" t="s">
        <v>93</v>
      </c>
      <c r="D104" s="8" t="s">
        <v>93</v>
      </c>
      <c r="E104" s="7">
        <v>1</v>
      </c>
      <c r="F104" s="7">
        <v>2</v>
      </c>
      <c r="G104" s="8" t="s">
        <v>93</v>
      </c>
      <c r="H104" s="8" t="s">
        <v>93</v>
      </c>
      <c r="I104" s="7">
        <v>18512</v>
      </c>
      <c r="J104" s="7">
        <v>875</v>
      </c>
      <c r="K104" s="7">
        <v>1115</v>
      </c>
    </row>
    <row r="105" spans="1:11" x14ac:dyDescent="0.25">
      <c r="A105" s="108">
        <v>2</v>
      </c>
      <c r="B105" s="8" t="s">
        <v>124</v>
      </c>
      <c r="C105" s="7">
        <v>2</v>
      </c>
      <c r="D105" s="7">
        <v>8</v>
      </c>
      <c r="E105" s="7">
        <v>5</v>
      </c>
      <c r="F105" s="7">
        <v>2</v>
      </c>
      <c r="G105" s="7">
        <v>2</v>
      </c>
      <c r="H105" s="7">
        <v>7</v>
      </c>
      <c r="I105" s="8">
        <v>3830.7</v>
      </c>
      <c r="J105" s="107">
        <v>631.94000000000005</v>
      </c>
      <c r="K105" s="8">
        <v>790.5</v>
      </c>
    </row>
    <row r="106" spans="1:11" x14ac:dyDescent="0.25">
      <c r="A106" s="108">
        <v>2</v>
      </c>
      <c r="B106" s="8" t="s">
        <v>125</v>
      </c>
      <c r="C106" s="8" t="s">
        <v>93</v>
      </c>
      <c r="D106" s="7">
        <v>1</v>
      </c>
      <c r="E106" s="8" t="s">
        <v>93</v>
      </c>
      <c r="F106" s="8" t="s">
        <v>93</v>
      </c>
      <c r="G106" s="8" t="s">
        <v>93</v>
      </c>
      <c r="H106" s="8" t="s">
        <v>93</v>
      </c>
      <c r="I106" s="8" t="s">
        <v>93</v>
      </c>
      <c r="J106" s="7">
        <v>13</v>
      </c>
      <c r="K106" s="7">
        <v>18</v>
      </c>
    </row>
    <row r="107" spans="1:11" x14ac:dyDescent="0.25">
      <c r="A107" s="108">
        <v>2</v>
      </c>
      <c r="B107" s="8" t="s">
        <v>139</v>
      </c>
      <c r="C107" s="8" t="s">
        <v>93</v>
      </c>
      <c r="D107" s="8" t="s">
        <v>93</v>
      </c>
      <c r="E107" s="7">
        <v>1</v>
      </c>
      <c r="F107" s="7">
        <v>1</v>
      </c>
      <c r="G107" s="8" t="s">
        <v>93</v>
      </c>
      <c r="H107" s="8" t="s">
        <v>93</v>
      </c>
      <c r="I107" s="107">
        <v>8327.86</v>
      </c>
      <c r="J107" s="7">
        <v>4</v>
      </c>
      <c r="K107" s="7">
        <v>19</v>
      </c>
    </row>
    <row r="108" spans="1:11" x14ac:dyDescent="0.25">
      <c r="A108" s="108">
        <v>2</v>
      </c>
      <c r="B108" s="8" t="s">
        <v>126</v>
      </c>
      <c r="C108" s="8" t="s">
        <v>93</v>
      </c>
      <c r="D108" s="8" t="s">
        <v>93</v>
      </c>
      <c r="E108" s="8" t="s">
        <v>93</v>
      </c>
      <c r="F108" s="7">
        <v>1</v>
      </c>
      <c r="G108" s="8" t="s">
        <v>93</v>
      </c>
      <c r="H108" s="8" t="s">
        <v>93</v>
      </c>
      <c r="I108" s="7">
        <v>25</v>
      </c>
      <c r="J108" s="7">
        <v>4</v>
      </c>
      <c r="K108" s="7">
        <v>5</v>
      </c>
    </row>
    <row r="109" spans="1:11" x14ac:dyDescent="0.25">
      <c r="A109" s="108">
        <v>2</v>
      </c>
      <c r="B109" s="8" t="s">
        <v>127</v>
      </c>
      <c r="C109" s="7">
        <v>3</v>
      </c>
      <c r="D109" s="7">
        <v>5</v>
      </c>
      <c r="E109" s="7">
        <v>1</v>
      </c>
      <c r="F109" s="7">
        <v>3</v>
      </c>
      <c r="G109" s="7">
        <v>2</v>
      </c>
      <c r="H109" s="7">
        <v>2</v>
      </c>
      <c r="I109" s="7">
        <v>3525</v>
      </c>
      <c r="J109" s="7">
        <v>335</v>
      </c>
      <c r="K109" s="7">
        <v>606</v>
      </c>
    </row>
    <row r="110" spans="1:11" x14ac:dyDescent="0.25">
      <c r="A110" s="108">
        <v>2</v>
      </c>
      <c r="B110" s="8" t="s">
        <v>128</v>
      </c>
      <c r="C110" s="7">
        <v>2</v>
      </c>
      <c r="D110" s="7">
        <v>2</v>
      </c>
      <c r="E110" s="7">
        <v>5</v>
      </c>
      <c r="F110" s="7">
        <v>4</v>
      </c>
      <c r="G110" s="7">
        <v>4</v>
      </c>
      <c r="H110" s="7">
        <v>4</v>
      </c>
      <c r="I110" s="8">
        <v>1241.9000000000001</v>
      </c>
      <c r="J110" s="8">
        <v>847.7</v>
      </c>
      <c r="K110" s="8">
        <v>859.5</v>
      </c>
    </row>
    <row r="111" spans="1:11" x14ac:dyDescent="0.25">
      <c r="A111" s="108">
        <v>2</v>
      </c>
      <c r="B111" s="8" t="s">
        <v>129</v>
      </c>
      <c r="C111" s="8" t="s">
        <v>93</v>
      </c>
      <c r="D111" s="8" t="s">
        <v>93</v>
      </c>
      <c r="E111" s="7">
        <v>1</v>
      </c>
      <c r="F111" s="7">
        <v>1</v>
      </c>
      <c r="G111" s="8" t="s">
        <v>93</v>
      </c>
      <c r="H111" s="8" t="s">
        <v>93</v>
      </c>
      <c r="I111" s="7">
        <v>40</v>
      </c>
      <c r="J111" s="7">
        <v>35</v>
      </c>
      <c r="K111" s="7">
        <v>11</v>
      </c>
    </row>
    <row r="112" spans="1:11" x14ac:dyDescent="0.25">
      <c r="A112" s="108">
        <v>2</v>
      </c>
      <c r="B112" s="8" t="s">
        <v>131</v>
      </c>
      <c r="C112" s="8" t="s">
        <v>93</v>
      </c>
      <c r="D112" s="7">
        <v>1</v>
      </c>
      <c r="E112" s="8" t="s">
        <v>93</v>
      </c>
      <c r="F112" s="8" t="s">
        <v>93</v>
      </c>
      <c r="G112" s="8" t="s">
        <v>93</v>
      </c>
      <c r="H112" s="8" t="s">
        <v>93</v>
      </c>
      <c r="I112" s="8" t="s">
        <v>93</v>
      </c>
      <c r="J112" s="7">
        <v>2</v>
      </c>
      <c r="K112" s="7">
        <v>2</v>
      </c>
    </row>
    <row r="113" spans="1:11" x14ac:dyDescent="0.25">
      <c r="A113" s="108">
        <v>2</v>
      </c>
      <c r="B113" s="8" t="s">
        <v>133</v>
      </c>
      <c r="C113" s="8" t="s">
        <v>93</v>
      </c>
      <c r="D113" s="7">
        <v>2</v>
      </c>
      <c r="E113" s="8" t="s">
        <v>93</v>
      </c>
      <c r="F113" s="8" t="s">
        <v>93</v>
      </c>
      <c r="G113" s="8" t="s">
        <v>93</v>
      </c>
      <c r="H113" s="8" t="s">
        <v>93</v>
      </c>
      <c r="I113" s="7">
        <v>433</v>
      </c>
      <c r="J113" s="8">
        <v>1.9</v>
      </c>
      <c r="K113" s="7">
        <v>4</v>
      </c>
    </row>
    <row r="114" spans="1:11" x14ac:dyDescent="0.25">
      <c r="A114" s="108">
        <v>2</v>
      </c>
      <c r="B114" s="8" t="s">
        <v>141</v>
      </c>
      <c r="C114" s="8" t="s">
        <v>93</v>
      </c>
      <c r="D114" s="8" t="s">
        <v>93</v>
      </c>
      <c r="E114" s="8" t="s">
        <v>93</v>
      </c>
      <c r="F114" s="7">
        <v>1</v>
      </c>
      <c r="G114" s="8" t="s">
        <v>93</v>
      </c>
      <c r="H114" s="8" t="s">
        <v>93</v>
      </c>
      <c r="I114" s="8" t="s">
        <v>93</v>
      </c>
      <c r="J114" s="8">
        <v>0.5</v>
      </c>
      <c r="K114" s="7">
        <v>3</v>
      </c>
    </row>
    <row r="115" spans="1:11" x14ac:dyDescent="0.25">
      <c r="A115" s="108">
        <v>2</v>
      </c>
      <c r="B115" s="8" t="s">
        <v>136</v>
      </c>
      <c r="C115" s="8" t="s">
        <v>93</v>
      </c>
      <c r="D115" s="7">
        <v>1</v>
      </c>
      <c r="E115" s="8" t="s">
        <v>93</v>
      </c>
      <c r="F115" s="8" t="s">
        <v>93</v>
      </c>
      <c r="G115" s="8" t="s">
        <v>93</v>
      </c>
      <c r="H115" s="8" t="s">
        <v>93</v>
      </c>
      <c r="I115" s="7">
        <v>285</v>
      </c>
      <c r="J115" s="8" t="s">
        <v>93</v>
      </c>
      <c r="K115" s="8" t="s">
        <v>93</v>
      </c>
    </row>
    <row r="116" spans="1:11" x14ac:dyDescent="0.25">
      <c r="A116" s="108">
        <v>2</v>
      </c>
      <c r="B116" s="8" t="s">
        <v>135</v>
      </c>
      <c r="C116" s="8" t="s">
        <v>93</v>
      </c>
      <c r="D116" s="8" t="s">
        <v>93</v>
      </c>
      <c r="E116" s="7">
        <v>1</v>
      </c>
      <c r="F116" s="8" t="s">
        <v>93</v>
      </c>
      <c r="G116" s="8" t="s">
        <v>93</v>
      </c>
      <c r="H116" s="8" t="s">
        <v>93</v>
      </c>
      <c r="I116" s="8" t="s">
        <v>93</v>
      </c>
      <c r="J116" s="7">
        <v>690</v>
      </c>
      <c r="K116" s="7">
        <v>550</v>
      </c>
    </row>
    <row r="117" spans="1:11" x14ac:dyDescent="0.25">
      <c r="I117" s="106"/>
      <c r="J117" s="106"/>
      <c r="K117" s="106"/>
    </row>
  </sheetData>
  <sortState ref="A69:K116">
    <sortCondition ref="B69:B116"/>
  </sortState>
  <mergeCells count="19">
    <mergeCell ref="AW1:AY1"/>
    <mergeCell ref="AZ1:BB1"/>
    <mergeCell ref="BC1:BG1"/>
    <mergeCell ref="BH1:BL1"/>
    <mergeCell ref="CK1:CP1"/>
    <mergeCell ref="BM1:BP1"/>
    <mergeCell ref="BQ1:BT1"/>
    <mergeCell ref="BU1:BY1"/>
    <mergeCell ref="BZ1:CD1"/>
    <mergeCell ref="CE1:CJ1"/>
    <mergeCell ref="W1:AD1"/>
    <mergeCell ref="AE1:AL1"/>
    <mergeCell ref="AR1:AV1"/>
    <mergeCell ref="C35:H35"/>
    <mergeCell ref="C1:G1"/>
    <mergeCell ref="H1:L1"/>
    <mergeCell ref="M1:Q1"/>
    <mergeCell ref="R1:V1"/>
    <mergeCell ref="AM1:AQ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datová věta ve skladu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AdviserEURO</dc:creator>
  <cp:lastModifiedBy>Petr Mašíček</cp:lastModifiedBy>
  <dcterms:created xsi:type="dcterms:W3CDTF">2021-01-05T19:22:06Z</dcterms:created>
  <dcterms:modified xsi:type="dcterms:W3CDTF">2023-02-15T09:02:22Z</dcterms:modified>
</cp:coreProperties>
</file>